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0BA97655-DFF8-41E0-955D-D6066EEC75F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 ต.ค.2565" sheetId="1" r:id="rId1"/>
    <sheet name="ประกวด ต.ค.2565" sheetId="2" r:id="rId2"/>
    <sheet name="คัดเลือก ก.ย.2565" sheetId="3" r:id="rId3"/>
  </sheets>
  <definedNames>
    <definedName name="_xlnm.Print_Area" localSheetId="2">'คัดเลือก ก.ย.2565'!$A$1:$L$16</definedName>
    <definedName name="_xlnm.Print_Area" localSheetId="0">'เฉพาะเจาะจง ต.ค.2565'!$A$1:$L$42</definedName>
    <definedName name="_xlnm.Print_Area" localSheetId="1">'ประกวด ต.ค.2565'!$A$1:$L$22</definedName>
    <definedName name="_xlnm.Print_Titles" localSheetId="2">'คัดเลือก ก.ย.2565'!$1:$7</definedName>
    <definedName name="_xlnm.Print_Titles" localSheetId="0">'เฉพาะเจาะจง ต.ค.2565'!$1:$7</definedName>
    <definedName name="_xlnm.Print_Titles" localSheetId="1">'ประกวด ต.ค.2565'!$1:$7</definedName>
  </definedNames>
  <calcPr calcId="191029"/>
</workbook>
</file>

<file path=xl/calcChain.xml><?xml version="1.0" encoding="utf-8"?>
<calcChain xmlns="http://schemas.openxmlformats.org/spreadsheetml/2006/main">
  <c r="H14" i="2" l="1"/>
  <c r="J14" i="2"/>
  <c r="I14" i="2" s="1"/>
  <c r="J13" i="2"/>
  <c r="I13" i="2" s="1"/>
  <c r="H13" i="2"/>
  <c r="J12" i="2"/>
  <c r="I12" i="2" s="1"/>
  <c r="H12" i="2"/>
  <c r="H10" i="2"/>
  <c r="J10" i="2"/>
  <c r="I10" i="2" s="1"/>
  <c r="H11" i="2"/>
  <c r="J11" i="2"/>
  <c r="I11" i="2" s="1"/>
  <c r="H27" i="1"/>
  <c r="J27" i="1"/>
  <c r="I27" i="1" s="1"/>
  <c r="H28" i="1"/>
  <c r="J28" i="1"/>
  <c r="I28" i="1" s="1"/>
  <c r="H29" i="1"/>
  <c r="J29" i="1"/>
  <c r="I29" i="1" s="1"/>
  <c r="H30" i="1"/>
  <c r="J30" i="1"/>
  <c r="I30" i="1" s="1"/>
  <c r="H31" i="1"/>
  <c r="J31" i="1"/>
  <c r="I31" i="1" s="1"/>
  <c r="H32" i="1"/>
  <c r="J32" i="1"/>
  <c r="I32" i="1" s="1"/>
  <c r="H33" i="1"/>
  <c r="J33" i="1"/>
  <c r="I33" i="1" s="1"/>
  <c r="H34" i="1"/>
  <c r="J34" i="1"/>
  <c r="I34" i="1" s="1"/>
  <c r="H23" i="1" l="1"/>
  <c r="J23" i="1"/>
  <c r="I23" i="1" s="1"/>
  <c r="H24" i="1"/>
  <c r="J24" i="1"/>
  <c r="I24" i="1" s="1"/>
  <c r="H25" i="1"/>
  <c r="J25" i="1"/>
  <c r="I25" i="1" s="1"/>
  <c r="H26" i="1"/>
  <c r="J26" i="1"/>
  <c r="I26" i="1" s="1"/>
  <c r="H21" i="1"/>
  <c r="J21" i="1"/>
  <c r="I21" i="1" s="1"/>
  <c r="H22" i="1"/>
  <c r="J22" i="1"/>
  <c r="I22" i="1" s="1"/>
  <c r="J16" i="1" l="1"/>
  <c r="I16" i="1" s="1"/>
  <c r="H16" i="1"/>
  <c r="J15" i="1"/>
  <c r="I15" i="1" s="1"/>
  <c r="H15" i="1"/>
  <c r="J14" i="1"/>
  <c r="I14" i="1" s="1"/>
  <c r="H14" i="1"/>
  <c r="J18" i="1"/>
  <c r="I18" i="1" s="1"/>
  <c r="H18" i="1"/>
  <c r="J17" i="1"/>
  <c r="I17" i="1"/>
  <c r="H17" i="1"/>
  <c r="J19" i="1"/>
  <c r="I19" i="1" s="1"/>
  <c r="H19" i="1"/>
  <c r="J20" i="1"/>
  <c r="I20" i="1" s="1"/>
  <c r="H20" i="1"/>
  <c r="J9" i="2" l="1"/>
  <c r="H9" i="2"/>
  <c r="J8" i="1"/>
  <c r="I8" i="1" l="1"/>
  <c r="I9" i="2"/>
  <c r="A3" i="2"/>
  <c r="A3" i="3" s="1"/>
  <c r="A2" i="2"/>
  <c r="A2" i="3" s="1"/>
  <c r="A1" i="2"/>
  <c r="A1" i="3" s="1"/>
  <c r="H12" i="1" l="1"/>
  <c r="H13" i="1"/>
  <c r="H8" i="1"/>
  <c r="H9" i="1"/>
  <c r="J13" i="1" l="1"/>
  <c r="I13" i="1" s="1"/>
  <c r="J8" i="3" l="1"/>
  <c r="J9" i="3" s="1"/>
  <c r="H8" i="3"/>
  <c r="H8" i="2" l="1"/>
  <c r="J8" i="2"/>
  <c r="J15" i="2" s="1"/>
  <c r="J12" i="1"/>
  <c r="I12" i="1" s="1"/>
  <c r="H10" i="1"/>
  <c r="H11" i="1"/>
  <c r="J9" i="1"/>
  <c r="J10" i="1"/>
  <c r="J11" i="1"/>
  <c r="I11" i="1" s="1"/>
  <c r="I8" i="3"/>
  <c r="J35" i="1" l="1"/>
  <c r="I9" i="1"/>
  <c r="I10" i="1"/>
  <c r="I8" i="2"/>
</calcChain>
</file>

<file path=xl/sharedStrings.xml><?xml version="1.0" encoding="utf-8"?>
<sst xmlns="http://schemas.openxmlformats.org/spreadsheetml/2006/main" count="200" uniqueCount="102">
  <si>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</si>
  <si>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</si>
  <si>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</si>
  <si>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</si>
  <si>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</si>
  <si>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</si>
  <si>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</si>
  <si>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</si>
  <si>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</si>
  <si>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</si>
  <si>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</si>
  <si>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</si>
  <si>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</si>
  <si>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</si>
  <si>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</si>
  <si>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</si>
  <si>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</si>
  <si>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</si>
  <si>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</si>
  <si>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</si>
  <si>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</si>
  <si>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</si>
  <si>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</si>
  <si>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</si>
  <si>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</si>
  <si>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</si>
  <si>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</si>
  <si>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</si>
  <si>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</si>
  <si>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หมายเหตุ รายการที่ 1  เป็นราคาที่รวม VAT</t>
  </si>
  <si>
    <t>หจก.อานนท์การช่าง</t>
  </si>
  <si>
    <t>หจก.สวนสนการช่าง</t>
  </si>
  <si>
    <t>เลขที่ สสสภ.(ป)จล.09/2565  
ลงวันที่ 31/8/2565</t>
  </si>
  <si>
    <t>สรุปผลการดำเนินการจัดซื้อจัดจ้างในรอบเดือน ตุลาคม พ.ศ.2565</t>
  </si>
  <si>
    <t>บจก.โทรคมนาคมแห่งชาติ</t>
  </si>
  <si>
    <t>งานเช่าใช้บริการโทรศัพท์ แบบบริการ SIP TRUNK จำนวน 30 เลขหมาย 20 Concurrent ระยะเวลาเช่า 12 เดือน (1 ต.ค.2565 - 30 ก.ย.2566)</t>
  </si>
  <si>
    <t>วันที่ 31 ตุลาคม 2565</t>
  </si>
  <si>
    <t>บจก.เอเซียน เอเลเวเตอร์</t>
  </si>
  <si>
    <t>งานจ้างเหมาบริการดูแลบำรุงรักษาและซ่อมแซมลิฟต์โดยสาร สำนักงานประปาสาขาสุวรรณภูมิ ตั้งแต่ ต.ค.2565 ถึง ก.ย.2566</t>
  </si>
  <si>
    <t>งานจ้างเหมาบริการ TEST LOAD ประจำปี ลิฟต์โดยสาร สำนักงานประปาสาขาสุวรรณภูมิ</t>
  </si>
  <si>
    <t>งานเช่าชุดเครื่องสูบน้ำเสริมแรงดัน (Booster Pump) และอุปกรณ์ที่เกี่ยวข้อง พื้นที่สำนักงานประปาสาขาสุวรรณภูมิ</t>
  </si>
  <si>
    <t>บจก.ลีดเดอร์ปั๊ม แมชชีนเนอรี่</t>
  </si>
  <si>
    <t xml:space="preserve">งานก่อสร้างวางท่อประปาและงานที่เกี่ยวข้อง งานวางท่อประปาเอกชน จำนวน 1 งาน 2 เส้นทาง 1.โครงการเพอร์เฟค มาสเตอร์พีช สุขุมวิท 77-สุวรรณภูมิ 4 เฟส 6 ตำบลราชาเทวะ อำเภอบางพลี จังหวัดสมุทรปราการ 2.โครงการ Q District บางนา-กิ่งแก้ว เฟส 8.0 ตำบลราชาเทวะ อำเภอบางพลี จังหวัดสมุทรปราการ พื้นที่สำนักงานประปาสาขาสุวรรณภูมิ </t>
  </si>
  <si>
    <t>หจก.พี.เอส.บี.ดีไซน์ แอนด์ คอนสตรัคชั่น</t>
  </si>
  <si>
    <t>งานก่อสร้างวางท่อประปาและงานที่เกี่ยวข้อง งานวางท่อประปาเอกชน  จำนวน 1 งาน 2  เส้นทาง  โครงการ  The Connect  สุวรรณภูมิ-กิ่งแก้ว เฟส 1 และ เฟส 2 ตำบลราชาเทวะ อำเภอบางพลี จังหวัดสมุทรปราการ พื้นที่สำนักงานประปาสาขาสุวรรณภูมิ</t>
  </si>
  <si>
    <t>หจก.อินแอนด์ออน เซอร์วิส</t>
  </si>
  <si>
    <t>หจก.สุวัฒนา คอนสตรัคชั่น</t>
  </si>
  <si>
    <t>งานก่อสร้างวางท่อประปาและงานที่เกี่ยวข้อง งานวางท่อประปาเอกชน โครงการลลิล ทาวน์ ไลโอ บลิสซ์ ลาดกระบัง-สุวรรณภูมิ เฟส 6 ตำบลศีรษะจรเข้น้อย อำเภอบางเสาธง จังหวัดสมุทรปราการ พื้นที่สำนักงานประปาสาขาสุวรรณภูมิ</t>
  </si>
  <si>
    <t xml:space="preserve">งานก่อสร้างวางท่อประปาและงานที่เกี่ยวข้อง งานวางท่อประปาเอกชน โครงการภัสสร บางนา-วงแหวน เฟส 6ตำบลราชาเทวะ  อำเภอบางพลี จังหวัดสมุทรปราการ พื้นที่สำนักงานประปาสาขาสุวรรณภูมิ </t>
  </si>
  <si>
    <t>ซื้อเครื่องทำลายเอกสารแบบตัดตรง ครั้งละ 20 แผ่น จำนวน 1 เครื่อง</t>
  </si>
  <si>
    <t>บจก.ไทยพิมพ์สัมผัส</t>
  </si>
  <si>
    <t>ซื้อท่อดูดน้ำดับเพลิงตัวหนอนผ้าใบ EM พร้อมข้อต่อท่อดูดน้ำดับเพลิง ขนาด 3 นิ้ว วัสดุทองเหลือชุบโครเมี่ยม จำนวน 1 ชุดซื้อสายส่งน้ำดับเพลิง จำนวน 1 ชุด</t>
  </si>
  <si>
    <t>บจก.ไฟร์ วินเนอร์ แอนด์ เซฟตี้</t>
  </si>
  <si>
    <t>หจก.ซีเอสที อินสทรูเม้นท์ (ไทยแลนด์)</t>
  </si>
  <si>
    <t>บจก.คิงส์สิริ</t>
  </si>
  <si>
    <t>บจก.รุจิร เอ็นจิเนียริ่ง</t>
  </si>
  <si>
    <t>ซื้อพัดลมอุตสาหกรรม 22 นิ้ว จำนวน 1 เครื่อง</t>
  </si>
  <si>
    <t>บจก.เอสเอ็มทีวี โฮมอีเล็คทริค</t>
  </si>
  <si>
    <t>ซื้อเครื่องนับธนบัตร แบบตั้งโต๊ะ จำนวน 1 เครื่อง</t>
  </si>
  <si>
    <t>บจก.โมเดิร์น พอส</t>
  </si>
  <si>
    <t>ซื้อรถเข็น 2 ชั้น มือจับเดียว จำนวน 1 คัน</t>
  </si>
  <si>
    <t>บจก.เล็ทส์โกฟอร์อิท</t>
  </si>
  <si>
    <t>งานก่อสร้างวางท่อประปาและงานที่เกี่ยวข้อง  งานวางท่อประปาเอกชน โครงการโกลเด้น นีโอ 2 บางนา-กิ่งแก้ว เฟส 11 ตำบลราชาเทวะ อำเภอบางพลี จังหวัดสมุทรปราการ พื้นที่สำนักงานประปาสาขาสุวรรณภูมิ</t>
  </si>
  <si>
    <t>บจก.เอสดี.วอเตอร์</t>
  </si>
  <si>
    <t>งานก่อสร้างวางท่อประปาและงานที่เกี่ยวข้อง งานวางท่อประปาเอกชน โครงการ พฤกษาวิลล์ บางนา-อ่อนนุช เฟส 5 ตำบลราชาเทวะ    อำเภอบางพลี จังหวัดสมุทรปราการพื้นที่สำนักงานประปาสาขาสุวรรณภูมิ</t>
  </si>
  <si>
    <t>บจก.น่านเหนือ ก่อสร้าง</t>
  </si>
  <si>
    <t>งานก่อสร้างวางท่อประปาและงานที่เกี่ยวข้อง งานวางท่อประปาเอกชน โครงการ เพอร์เฟค เพลส สุขุมวิท77 เฟส9 ส่วนที่9/2 ตำบลราชาเทวะ อำเภอบางพลี จังหวัดสมุทรปราการ พื้นที่สำนักงานประปาสาขาสุวรรณภูมิ</t>
  </si>
  <si>
    <t>บจก.บุญพิศลย์การช่าง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</si>
  <si>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บริเวณซอยเทศบาล 2 (ป้าแฉล้ม) หมู่ที่ 5 ตำบลบางพลีน้อย อำเภอบางบ่อ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</si>
  <si>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 จำนวน 1 งาน 2 เส้นทาง 1.โครงการ AERIE SRINAKARIN-KRUNGTHEPKREETHA  เฟส 2  แขวงคลองสองต้นนุ่น เขตลาดกระบัง กรุงเทพมหานคร  2.โครงการบ้านราชพฤกษ์-ลาดกระบัง เฟส 5 แขวงขุมทอง เขตลาดกระบัง กรุงเทพมหานคร พื้นที่สำนักงานประปาสาขาสุวรรณภูมิ</t>
  </si>
  <si>
    <t>บจก.เอ็น เอส บี ออฟฟิศ</t>
  </si>
  <si>
    <t>งานก่อสร้างวางท่อประปาและงานที่เกี่ยวข้อง งานวางท่อประปาเอกชน จำนวน 1 งาน 2 เส้นทาง 1.1โครงการ อณาสิริ บางนา เฟส 5.0ตำบลบางเสาธง อำเภอบางเสาธง จังหวัดสมุทรปราการ 1.2 โครงการ Centro บางนา(เมกกะ) เฟส3 ตำบลบางแก้ว อำเภอบางพลี จังหวัดสมุทรปราการ พื้นที่สำนักงานประปาสาขาสุวรรณภูมิ</t>
  </si>
  <si>
    <t>บจก.วงศ์เพชรก่อสร้าง</t>
  </si>
  <si>
    <t>งานก่อสร้างวางท่อประปาและงานที่เกี่ยวข้อง งานวางท่อประปาเอกชน จำนวน 1 งาน 2 เส้นทาง 1.1โครงการ นิติบุคคล ดับบลิว เอ็น พร็อพเพอร์ตี้ แอนด์ ดีเวลลอปเม้นท์ จำกัด ตำบลบางโฉลง อำเภอบางพลี จังหวัดสมุทรปราการ 1.2 โครงการ THE CONNECT   บางนา-วงแหวน CN56 เฟส2.0 ตำบลราชาเทวะ อำเภอบางพลี จังหวัดสมุทรปราการ พื้นที่สำนักงานประปาสาขาสุวรรณภูมิ</t>
  </si>
  <si>
    <t xml:space="preserve">
บจก.บี.อาร์.แอล.คอร์ปอเรชั่น
</t>
  </si>
  <si>
    <t xml:space="preserve">งานก่อสร้างวางท่อประปาและงานที่เกี่ยวข้อง งานวางท่อประปาเอกชน โครงการ PLENO สุขุมวิท - บางนา 2 เฟส 3.0 ตำบลบางแก้ว อำเภอบางพลี จังหวัดสมุทรปราการ พื้นที่สำนักงานประปาสาขาสุวรรณภูมิ </t>
  </si>
  <si>
    <t>บจก.พงษดา</t>
  </si>
  <si>
    <t>งานก่อสร้างวางท่อประปาและงานที่เกี่ยวข้อง งานวางท่อประปาเอกชน โครงการ แกรนด์ บริทาเนีย บางนา กม.35 เฟส 2 ตำบลบางพลีน้อย อำเภอบางบ่อ จังหวัดสมุทรปราการ  พื้นที่สำนักงานประปาสาขาสุวรรณภูมิ</t>
  </si>
  <si>
    <t>หจก.ยมนี ก่อสร้าง</t>
  </si>
  <si>
    <t>ซื้อหมึกปริ้นเตอร์ 24 รายการ และถาดทิ้งเศษผงหมึก 1 รายการ</t>
  </si>
  <si>
    <t>หจก.ยูเนี่ยน ปริ้นท์</t>
  </si>
  <si>
    <t>งานก่อสร้างวางท่อประปาและงานที่เกี่ยวข้อง งานวางท่อประปาเอกชน โครงการ สตอรี่ส์ บางนา-สุวรรณภูมิ เฟส 4.0 ตำบลราชาเทวะ อำเภอบางพลี จังหวัดสมุทรปราการ พื้นที่สำนักงานประปาสาขาสุวรรณภูมิ</t>
  </si>
  <si>
    <t>หจก.สุุวัฒนา คอนสตรัคชั่น</t>
  </si>
  <si>
    <t>งานซ่อมท่อประปาแตกรั่ว พร้อมงานที่เกี่ยวข้อง พื้นที่สำนักงานประปาสาขาสุวรรณภูมิ</t>
  </si>
  <si>
    <t>หจก.ปิยชาติ คอนสตรัคชั่น</t>
  </si>
  <si>
    <t>งานปรับปรุงถอดเปลี่ยน ยก/ย้ายมาตรวัดน้ำ และงานที่เกี่ยวข้อง พื้นที่สำนักงานประปาสาขาสุวรรณภูมิ</t>
  </si>
  <si>
    <t>หจก.เค.ที.เมนเดอร์</t>
  </si>
  <si>
    <t>งานติดตั้งประปา, งานเพิ่ม/ลดขนาดมาตรวัดน้ำ และงานที่เกี่ยวข้อง พื้นที่สำนักงานประปาสาขาสุวรรณภูมิ</t>
  </si>
  <si>
    <t>บจก.เจริญพาณิชย์การช่าง</t>
  </si>
  <si>
    <t>งานสำรวจหาจุดรั่วในระบบจ่ายน้ำ พื้นที่สำนักงานประปาสาขาสุวรรณภูมิ</t>
  </si>
  <si>
    <t>บจก.ยูเอชเอ็ม</t>
  </si>
  <si>
    <t>งานปรับปรุงถอดเปลี่ยนมาตรวัดน้ำครบวาระ และงานที่เกี่ยวข้อง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</si>
  <si>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</t>
  </si>
  <si>
    <t>บจก.วงศ์เพชร ก่อสร้าง</t>
  </si>
  <si>
    <t>พนักงานสารสนเทศ 2</t>
  </si>
  <si>
    <t>สจพ.กธบ.สสสภ.</t>
  </si>
  <si>
    <t>ซื้อเครื่องวัดระยะทางด้วยแสงเลเซอร์ จำนวน 2 เครื่อง         ซื้อลูกกลิ้งวัดระยะทาง ขนาดศูนย์กลางไม่น้อยกว่า 30 เซนติเมตร จำนวน 6 เครื่อง</t>
  </si>
  <si>
    <t>ซื้อเครื่องคำนวณเลข 14 หลัก ดิจิตอล มีกระดาษคำนวณ จำนวน 1 เครื่อง                                                         ซื้อรถเข็นของ 2 ล้อ จำนวน 1 คัน                                  ซื้อเครื่องบันทึกเสียงดิจิตอลความจุไม่น้อยกว่า 4 GB จำนวน 1 เครื่อง</t>
  </si>
  <si>
    <t>ซื้อเครื่องเป่าลมชนิดมีถุงเก็บฝุ่น จำนวน 1 เครื่อง                     ซื้อเครื่องสูบน้ำ(เบนซิน) สูบน้ำได้ 1,000 ลิตรต่อนาที จำนวน 1 เครื่อง                                                                       ซื้อเครื่องตัดหญ้า แบบสะพายใช้เครื่องยนต์เบนซิน จำนวน 1 เครื่อง                                                                 ซื้อเลื่อยยนต์ตัดต้นไม้ จำนวน 1 เครื่อง</t>
  </si>
  <si>
    <t>ซื้อฉากกั้นห้องสำเร็จรูปแผ่นทึบ จำนวน 21 ชุด                    ซื้อตู้นิรภัยดิจิตอล ขนาดไม่ต่ำกว่า (กว้างxลึกxสูง) 29.5x20x20 ซม. จำนวน 1 ตู้</t>
  </si>
  <si>
    <t>หมายเหตุ</t>
  </si>
  <si>
    <t>(นางสาวศศิธร  ยิ่งเชิดสุข)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</si>
</sst>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view="pageBreakPreview" zoomScaleSheetLayoutView="100" workbookViewId="0">
      <pane ySplit="7" topLeftCell="A35" activePane="bottomLeft" state="frozen"/>
      <selection pane="bottomLeft" activeCell="E36" sqref="E36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6.140625" style="34" customWidth="1"/>
    <col min="6" max="6" width="44.85546875" style="29" customWidth="1"/>
    <col min="7" max="7" width="25.85546875" style="35" customWidth="1"/>
    <col min="8" max="8" width="44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60" t="s">
        <v>33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36" x14ac:dyDescent="0.55000000000000004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5" ht="36" x14ac:dyDescent="0.55000000000000004">
      <c r="A3" s="61" t="s">
        <v>36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5" ht="36" x14ac:dyDescent="0.55000000000000004">
      <c r="A4" s="62" t="s">
        <v>11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5" s="32" customFormat="1" ht="35.25" customHeight="1" x14ac:dyDescent="0.2">
      <c r="A5" s="63" t="s">
        <v>1</v>
      </c>
      <c r="B5" s="63" t="s">
        <v>5</v>
      </c>
      <c r="C5" s="64" t="s">
        <v>23</v>
      </c>
      <c r="D5" s="65" t="s">
        <v>15</v>
      </c>
      <c r="E5" s="63" t="s">
        <v>6</v>
      </c>
      <c r="F5" s="63" t="s">
        <v>7</v>
      </c>
      <c r="G5" s="63"/>
      <c r="H5" s="63" t="s">
        <v>8</v>
      </c>
      <c r="I5" s="63"/>
      <c r="J5" s="63"/>
      <c r="K5" s="63" t="s">
        <v>9</v>
      </c>
      <c r="L5" s="55" t="s">
        <v>100</v>
      </c>
      <c r="M5" s="31"/>
      <c r="N5" s="31"/>
      <c r="O5" s="31"/>
    </row>
    <row r="6" spans="1:15" s="32" customFormat="1" ht="30.75" customHeight="1" x14ac:dyDescent="0.2">
      <c r="A6" s="63"/>
      <c r="B6" s="63"/>
      <c r="C6" s="64"/>
      <c r="D6" s="65"/>
      <c r="E6" s="63"/>
      <c r="F6" s="55" t="s">
        <v>3</v>
      </c>
      <c r="G6" s="58" t="s">
        <v>16</v>
      </c>
      <c r="H6" s="55" t="s">
        <v>4</v>
      </c>
      <c r="I6" s="53" t="s">
        <v>19</v>
      </c>
      <c r="J6" s="53" t="s">
        <v>17</v>
      </c>
      <c r="K6" s="63"/>
      <c r="L6" s="56"/>
      <c r="M6" s="31"/>
      <c r="N6" s="31"/>
      <c r="O6" s="31"/>
    </row>
    <row r="7" spans="1:15" s="32" customFormat="1" ht="105" customHeight="1" x14ac:dyDescent="0.2">
      <c r="A7" s="63"/>
      <c r="B7" s="63"/>
      <c r="C7" s="64"/>
      <c r="D7" s="65"/>
      <c r="E7" s="63"/>
      <c r="F7" s="56"/>
      <c r="G7" s="59"/>
      <c r="H7" s="57"/>
      <c r="I7" s="54"/>
      <c r="J7" s="54"/>
      <c r="K7" s="63"/>
      <c r="L7" s="57"/>
      <c r="M7" s="31"/>
      <c r="N7" s="31"/>
      <c r="O7" s="31"/>
    </row>
    <row r="8" spans="1:15" s="33" customFormat="1" ht="172.5" customHeight="1" x14ac:dyDescent="0.2">
      <c r="A8" s="13">
        <v>1</v>
      </c>
      <c r="B8" s="14" t="s">
        <v>35</v>
      </c>
      <c r="C8" s="15">
        <v>108000</v>
      </c>
      <c r="D8" s="15">
        <v>115560</v>
      </c>
      <c r="E8" s="13" t="s">
        <v>12</v>
      </c>
      <c r="F8" s="41" t="s">
        <v>34</v>
      </c>
      <c r="G8" s="15">
        <v>115560</v>
      </c>
      <c r="H8" s="47" t="str">
        <f>F8</f>
        <v>บจก.โทรคมนาคมแห่งชาติ</v>
      </c>
      <c r="I8" s="15">
        <f>(J8*100)/107</f>
        <v>108000</v>
      </c>
      <c r="J8" s="15">
        <f>G8</f>
        <v>115560</v>
      </c>
      <c r="K8" s="13" t="s">
        <v>10</v>
      </c>
      <c r="L8" s="28"/>
    </row>
    <row r="9" spans="1:15" s="33" customFormat="1" ht="164.25" customHeight="1" x14ac:dyDescent="0.2">
      <c r="A9" s="13">
        <v>2</v>
      </c>
      <c r="B9" s="14" t="s">
        <v>38</v>
      </c>
      <c r="C9" s="15">
        <v>50000</v>
      </c>
      <c r="D9" s="15">
        <v>53500</v>
      </c>
      <c r="E9" s="13" t="s">
        <v>12</v>
      </c>
      <c r="F9" s="42" t="s">
        <v>37</v>
      </c>
      <c r="G9" s="15">
        <v>53500</v>
      </c>
      <c r="H9" s="47" t="str">
        <f>F9</f>
        <v>บจก.เอเซียน เอเลเวเตอร์</v>
      </c>
      <c r="I9" s="15">
        <f t="shared" ref="I9:I19" si="0">(J9*100)/107</f>
        <v>50000</v>
      </c>
      <c r="J9" s="15">
        <f t="shared" ref="J9:J12" si="1">G9</f>
        <v>53500</v>
      </c>
      <c r="K9" s="13" t="s">
        <v>10</v>
      </c>
      <c r="L9" s="28"/>
    </row>
    <row r="10" spans="1:15" s="33" customFormat="1" ht="222.75" customHeight="1" x14ac:dyDescent="0.2">
      <c r="A10" s="13">
        <v>3</v>
      </c>
      <c r="B10" s="14" t="s">
        <v>39</v>
      </c>
      <c r="C10" s="15">
        <v>30000</v>
      </c>
      <c r="D10" s="15">
        <v>32100</v>
      </c>
      <c r="E10" s="13" t="s">
        <v>12</v>
      </c>
      <c r="F10" s="48" t="s">
        <v>37</v>
      </c>
      <c r="G10" s="15">
        <v>32100</v>
      </c>
      <c r="H10" s="49" t="str">
        <f t="shared" ref="H10:H19" si="2">F10</f>
        <v>บจก.เอเซียน เอเลเวเตอร์</v>
      </c>
      <c r="I10" s="15">
        <f t="shared" si="0"/>
        <v>30000</v>
      </c>
      <c r="J10" s="15">
        <f t="shared" si="1"/>
        <v>32100</v>
      </c>
      <c r="K10" s="13" t="s">
        <v>10</v>
      </c>
      <c r="L10" s="28"/>
    </row>
    <row r="11" spans="1:15" s="33" customFormat="1" ht="159" customHeight="1" x14ac:dyDescent="0.2">
      <c r="A11" s="13">
        <v>4</v>
      </c>
      <c r="B11" s="14" t="s">
        <v>40</v>
      </c>
      <c r="C11" s="15">
        <v>805200</v>
      </c>
      <c r="D11" s="15">
        <v>861564</v>
      </c>
      <c r="E11" s="13" t="s">
        <v>12</v>
      </c>
      <c r="F11" s="42" t="s">
        <v>41</v>
      </c>
      <c r="G11" s="15">
        <v>861564</v>
      </c>
      <c r="H11" s="13" t="str">
        <f t="shared" si="2"/>
        <v>บจก.ลีดเดอร์ปั๊ม แมชชีนเนอรี่</v>
      </c>
      <c r="I11" s="15">
        <f>(J11*100)/107</f>
        <v>805200</v>
      </c>
      <c r="J11" s="15">
        <f t="shared" si="1"/>
        <v>861564</v>
      </c>
      <c r="K11" s="13" t="s">
        <v>10</v>
      </c>
      <c r="L11" s="28"/>
    </row>
    <row r="12" spans="1:15" s="33" customFormat="1" ht="299.25" customHeight="1" x14ac:dyDescent="0.2">
      <c r="A12" s="13">
        <v>5</v>
      </c>
      <c r="B12" s="14" t="s">
        <v>42</v>
      </c>
      <c r="C12" s="15">
        <v>304464.49</v>
      </c>
      <c r="D12" s="15">
        <v>325777</v>
      </c>
      <c r="E12" s="13" t="s">
        <v>12</v>
      </c>
      <c r="F12" s="46" t="s">
        <v>43</v>
      </c>
      <c r="G12" s="15">
        <v>315714</v>
      </c>
      <c r="H12" s="50" t="str">
        <f t="shared" si="2"/>
        <v>หจก.พี.เอส.บี.ดีไซน์ แอนด์ คอนสตรัคชั่น</v>
      </c>
      <c r="I12" s="15">
        <f t="shared" si="0"/>
        <v>295059.81308411213</v>
      </c>
      <c r="J12" s="15">
        <f t="shared" si="1"/>
        <v>315714</v>
      </c>
      <c r="K12" s="13" t="s">
        <v>10</v>
      </c>
      <c r="L12" s="28"/>
    </row>
    <row r="13" spans="1:15" s="33" customFormat="1" ht="210" customHeight="1" x14ac:dyDescent="0.2">
      <c r="A13" s="13">
        <v>6</v>
      </c>
      <c r="B13" s="14" t="s">
        <v>44</v>
      </c>
      <c r="C13" s="15">
        <v>402542.06</v>
      </c>
      <c r="D13" s="15">
        <v>430720</v>
      </c>
      <c r="E13" s="13" t="s">
        <v>12</v>
      </c>
      <c r="F13" s="46" t="s">
        <v>45</v>
      </c>
      <c r="G13" s="15">
        <v>417678</v>
      </c>
      <c r="H13" s="48" t="str">
        <f t="shared" si="2"/>
        <v>หจก.อินแอนด์ออน เซอร์วิส</v>
      </c>
      <c r="I13" s="15">
        <f t="shared" si="0"/>
        <v>390353.27102803736</v>
      </c>
      <c r="J13" s="15">
        <f t="shared" ref="J13:J19" si="3">G13</f>
        <v>417678</v>
      </c>
      <c r="K13" s="13" t="s">
        <v>10</v>
      </c>
      <c r="L13" s="28"/>
    </row>
    <row r="14" spans="1:15" s="33" customFormat="1" ht="210" customHeight="1" x14ac:dyDescent="0.2">
      <c r="A14" s="13">
        <v>7</v>
      </c>
      <c r="B14" s="14" t="s">
        <v>48</v>
      </c>
      <c r="C14" s="15">
        <v>116863.55</v>
      </c>
      <c r="D14" s="15">
        <v>125044</v>
      </c>
      <c r="E14" s="13" t="s">
        <v>12</v>
      </c>
      <c r="F14" s="50" t="s">
        <v>46</v>
      </c>
      <c r="G14" s="15">
        <v>121264</v>
      </c>
      <c r="H14" s="50" t="str">
        <f t="shared" si="2"/>
        <v>หจก.สุวัฒนา คอนสตรัคชั่น</v>
      </c>
      <c r="I14" s="15">
        <f t="shared" si="0"/>
        <v>113330.84112149532</v>
      </c>
      <c r="J14" s="15">
        <f t="shared" si="3"/>
        <v>121264</v>
      </c>
      <c r="K14" s="13" t="s">
        <v>10</v>
      </c>
      <c r="L14" s="28"/>
    </row>
    <row r="15" spans="1:15" s="33" customFormat="1" ht="181.5" customHeight="1" x14ac:dyDescent="0.2">
      <c r="A15" s="13">
        <v>8</v>
      </c>
      <c r="B15" s="14" t="s">
        <v>47</v>
      </c>
      <c r="C15" s="15">
        <v>155527.1</v>
      </c>
      <c r="D15" s="15">
        <v>166414</v>
      </c>
      <c r="E15" s="13" t="s">
        <v>12</v>
      </c>
      <c r="F15" s="50" t="s">
        <v>30</v>
      </c>
      <c r="G15" s="15">
        <v>161124</v>
      </c>
      <c r="H15" s="50" t="str">
        <f t="shared" si="2"/>
        <v>หจก.อานนท์การช่าง</v>
      </c>
      <c r="I15" s="15">
        <f t="shared" si="0"/>
        <v>150583.17757009345</v>
      </c>
      <c r="J15" s="15">
        <f t="shared" si="3"/>
        <v>161124</v>
      </c>
      <c r="K15" s="13" t="s">
        <v>10</v>
      </c>
      <c r="L15" s="28"/>
    </row>
    <row r="16" spans="1:15" s="33" customFormat="1" ht="167.25" customHeight="1" x14ac:dyDescent="0.2">
      <c r="A16" s="13">
        <v>9</v>
      </c>
      <c r="B16" s="14" t="s">
        <v>49</v>
      </c>
      <c r="C16" s="15">
        <v>28000</v>
      </c>
      <c r="D16" s="15">
        <v>17000</v>
      </c>
      <c r="E16" s="13" t="s">
        <v>12</v>
      </c>
      <c r="F16" s="50" t="s">
        <v>50</v>
      </c>
      <c r="G16" s="15">
        <v>17000</v>
      </c>
      <c r="H16" s="50" t="str">
        <f t="shared" ref="H16" si="4">F16</f>
        <v>บจก.ไทยพิมพ์สัมผัส</v>
      </c>
      <c r="I16" s="15">
        <f t="shared" ref="I16" si="5">(J16*100)/107</f>
        <v>15887.85046728972</v>
      </c>
      <c r="J16" s="15">
        <f t="shared" ref="J16" si="6">G16</f>
        <v>17000</v>
      </c>
      <c r="K16" s="13" t="s">
        <v>10</v>
      </c>
      <c r="L16" s="28"/>
    </row>
    <row r="17" spans="1:12" s="33" customFormat="1" ht="155.25" customHeight="1" x14ac:dyDescent="0.2">
      <c r="A17" s="13">
        <v>10</v>
      </c>
      <c r="B17" s="14" t="s">
        <v>51</v>
      </c>
      <c r="C17" s="15">
        <v>14000</v>
      </c>
      <c r="D17" s="15">
        <v>14980</v>
      </c>
      <c r="E17" s="13" t="s">
        <v>12</v>
      </c>
      <c r="F17" s="50" t="s">
        <v>52</v>
      </c>
      <c r="G17" s="15">
        <v>14000</v>
      </c>
      <c r="H17" s="50" t="str">
        <f t="shared" ref="H17:H18" si="7">F17</f>
        <v>บจก.ไฟร์ วินเนอร์ แอนด์ เซฟตี้</v>
      </c>
      <c r="I17" s="15">
        <f t="shared" ref="I17:I18" si="8">(J17*100)/107</f>
        <v>13084.11214953271</v>
      </c>
      <c r="J17" s="15">
        <f t="shared" ref="J17:J18" si="9">G17</f>
        <v>14000</v>
      </c>
      <c r="K17" s="13" t="s">
        <v>10</v>
      </c>
      <c r="L17" s="28"/>
    </row>
    <row r="18" spans="1:12" s="33" customFormat="1" ht="157.5" customHeight="1" x14ac:dyDescent="0.2">
      <c r="A18" s="13">
        <v>11</v>
      </c>
      <c r="B18" s="14" t="s">
        <v>96</v>
      </c>
      <c r="C18" s="15">
        <v>112000</v>
      </c>
      <c r="D18" s="15">
        <v>119840</v>
      </c>
      <c r="E18" s="13" t="s">
        <v>12</v>
      </c>
      <c r="F18" s="50" t="s">
        <v>53</v>
      </c>
      <c r="G18" s="15">
        <v>112000</v>
      </c>
      <c r="H18" s="50" t="str">
        <f t="shared" si="7"/>
        <v>หจก.ซีเอสที อินสทรูเม้นท์ (ไทยแลนด์)</v>
      </c>
      <c r="I18" s="15">
        <f t="shared" si="8"/>
        <v>104672.89719626168</v>
      </c>
      <c r="J18" s="15">
        <f t="shared" si="9"/>
        <v>112000</v>
      </c>
      <c r="K18" s="13" t="s">
        <v>10</v>
      </c>
      <c r="L18" s="28"/>
    </row>
    <row r="19" spans="1:12" s="33" customFormat="1" ht="210" customHeight="1" x14ac:dyDescent="0.2">
      <c r="A19" s="13">
        <v>12</v>
      </c>
      <c r="B19" s="14" t="s">
        <v>97</v>
      </c>
      <c r="C19" s="15">
        <v>12000</v>
      </c>
      <c r="D19" s="15">
        <v>12442.3</v>
      </c>
      <c r="E19" s="13" t="s">
        <v>12</v>
      </c>
      <c r="F19" s="50" t="s">
        <v>54</v>
      </c>
      <c r="G19" s="15">
        <v>12442.3</v>
      </c>
      <c r="H19" s="50" t="str">
        <f t="shared" si="2"/>
        <v>บจก.คิงส์สิริ</v>
      </c>
      <c r="I19" s="15">
        <f t="shared" si="0"/>
        <v>11628.317757009347</v>
      </c>
      <c r="J19" s="15">
        <f t="shared" si="3"/>
        <v>12442.3</v>
      </c>
      <c r="K19" s="13" t="s">
        <v>10</v>
      </c>
      <c r="L19" s="28"/>
    </row>
    <row r="20" spans="1:12" s="33" customFormat="1" ht="257.25" customHeight="1" x14ac:dyDescent="0.2">
      <c r="A20" s="13">
        <v>13</v>
      </c>
      <c r="B20" s="14" t="s">
        <v>98</v>
      </c>
      <c r="C20" s="15">
        <v>51000</v>
      </c>
      <c r="D20" s="15">
        <v>29767.4</v>
      </c>
      <c r="E20" s="13" t="s">
        <v>12</v>
      </c>
      <c r="F20" s="50" t="s">
        <v>55</v>
      </c>
      <c r="G20" s="15">
        <v>29767.4</v>
      </c>
      <c r="H20" s="50" t="str">
        <f t="shared" ref="H20" si="10">F20</f>
        <v>บจก.รุจิร เอ็นจิเนียริ่ง</v>
      </c>
      <c r="I20" s="15">
        <f t="shared" ref="I20" si="11">(J20*100)/107</f>
        <v>27820</v>
      </c>
      <c r="J20" s="15">
        <f t="shared" ref="J20" si="12">G20</f>
        <v>29767.4</v>
      </c>
      <c r="K20" s="13" t="s">
        <v>10</v>
      </c>
      <c r="L20" s="28"/>
    </row>
    <row r="21" spans="1:12" s="33" customFormat="1" ht="159.75" customHeight="1" x14ac:dyDescent="0.2">
      <c r="A21" s="13">
        <v>14</v>
      </c>
      <c r="B21" s="14" t="s">
        <v>56</v>
      </c>
      <c r="C21" s="15">
        <v>2500</v>
      </c>
      <c r="D21" s="15">
        <v>2320</v>
      </c>
      <c r="E21" s="13" t="s">
        <v>12</v>
      </c>
      <c r="F21" s="51" t="s">
        <v>57</v>
      </c>
      <c r="G21" s="15">
        <v>2320</v>
      </c>
      <c r="H21" s="51" t="str">
        <f t="shared" ref="H21:H23" si="13">F21</f>
        <v>บจก.เอสเอ็มทีวี โฮมอีเล็คทริค</v>
      </c>
      <c r="I21" s="15">
        <f t="shared" ref="I21:I23" si="14">(J21*100)/107</f>
        <v>2168.2242990654204</v>
      </c>
      <c r="J21" s="15">
        <f t="shared" ref="J21:J23" si="15">G21</f>
        <v>2320</v>
      </c>
      <c r="K21" s="13" t="s">
        <v>10</v>
      </c>
      <c r="L21" s="28"/>
    </row>
    <row r="22" spans="1:12" s="33" customFormat="1" ht="169.5" customHeight="1" x14ac:dyDescent="0.2">
      <c r="A22" s="13">
        <v>15</v>
      </c>
      <c r="B22" s="14" t="s">
        <v>58</v>
      </c>
      <c r="C22" s="15">
        <v>40500</v>
      </c>
      <c r="D22" s="15">
        <v>43014</v>
      </c>
      <c r="E22" s="13" t="s">
        <v>12</v>
      </c>
      <c r="F22" s="51" t="s">
        <v>59</v>
      </c>
      <c r="G22" s="15">
        <v>43014</v>
      </c>
      <c r="H22" s="51" t="str">
        <f t="shared" si="13"/>
        <v>บจก.โมเดิร์น พอส</v>
      </c>
      <c r="I22" s="15">
        <f t="shared" si="14"/>
        <v>40200</v>
      </c>
      <c r="J22" s="15">
        <f t="shared" si="15"/>
        <v>43014</v>
      </c>
      <c r="K22" s="13" t="s">
        <v>10</v>
      </c>
      <c r="L22" s="28"/>
    </row>
    <row r="23" spans="1:12" s="33" customFormat="1" ht="167.25" customHeight="1" x14ac:dyDescent="0.2">
      <c r="A23" s="13">
        <v>16</v>
      </c>
      <c r="B23" s="14" t="s">
        <v>60</v>
      </c>
      <c r="C23" s="15">
        <v>4000</v>
      </c>
      <c r="D23" s="15">
        <v>3517.09</v>
      </c>
      <c r="E23" s="13" t="s">
        <v>12</v>
      </c>
      <c r="F23" s="51" t="s">
        <v>61</v>
      </c>
      <c r="G23" s="15">
        <v>3517.09</v>
      </c>
      <c r="H23" s="51" t="str">
        <f t="shared" si="13"/>
        <v>บจก.เล็ทส์โกฟอร์อิท</v>
      </c>
      <c r="I23" s="15">
        <f t="shared" si="14"/>
        <v>3287</v>
      </c>
      <c r="J23" s="15">
        <f t="shared" si="15"/>
        <v>3517.09</v>
      </c>
      <c r="K23" s="13" t="s">
        <v>10</v>
      </c>
      <c r="L23" s="28"/>
    </row>
    <row r="24" spans="1:12" s="33" customFormat="1" ht="166.5" customHeight="1" x14ac:dyDescent="0.2">
      <c r="A24" s="13">
        <v>17</v>
      </c>
      <c r="B24" s="14" t="s">
        <v>62</v>
      </c>
      <c r="C24" s="15">
        <v>436139.25</v>
      </c>
      <c r="D24" s="15">
        <v>466669</v>
      </c>
      <c r="E24" s="13" t="s">
        <v>12</v>
      </c>
      <c r="F24" s="51" t="s">
        <v>63</v>
      </c>
      <c r="G24" s="15">
        <v>451902</v>
      </c>
      <c r="H24" s="51" t="str">
        <f t="shared" ref="H24:H26" si="16">F24</f>
        <v>บจก.เอสดี.วอเตอร์</v>
      </c>
      <c r="I24" s="15">
        <f t="shared" ref="I24:I26" si="17">(J24*100)/107</f>
        <v>422338.31775700935</v>
      </c>
      <c r="J24" s="15">
        <f t="shared" ref="J24:J26" si="18">G24</f>
        <v>451902</v>
      </c>
      <c r="K24" s="13" t="s">
        <v>10</v>
      </c>
      <c r="L24" s="28"/>
    </row>
    <row r="25" spans="1:12" s="33" customFormat="1" ht="189.75" customHeight="1" x14ac:dyDescent="0.2">
      <c r="A25" s="13">
        <v>18</v>
      </c>
      <c r="B25" s="14" t="s">
        <v>64</v>
      </c>
      <c r="C25" s="15">
        <v>124466.36</v>
      </c>
      <c r="D25" s="15">
        <v>133179</v>
      </c>
      <c r="E25" s="13" t="s">
        <v>12</v>
      </c>
      <c r="F25" s="51" t="s">
        <v>65</v>
      </c>
      <c r="G25" s="15">
        <v>128879</v>
      </c>
      <c r="H25" s="51" t="str">
        <f t="shared" si="16"/>
        <v>บจก.น่านเหนือ ก่อสร้าง</v>
      </c>
      <c r="I25" s="15">
        <f t="shared" si="17"/>
        <v>120447.66355140187</v>
      </c>
      <c r="J25" s="15">
        <f t="shared" si="18"/>
        <v>128879</v>
      </c>
      <c r="K25" s="13" t="s">
        <v>10</v>
      </c>
      <c r="L25" s="28"/>
    </row>
    <row r="26" spans="1:12" s="33" customFormat="1" ht="198.75" customHeight="1" x14ac:dyDescent="0.2">
      <c r="A26" s="13">
        <v>19</v>
      </c>
      <c r="B26" s="14" t="s">
        <v>66</v>
      </c>
      <c r="C26" s="15">
        <v>306690.65000000002</v>
      </c>
      <c r="D26" s="15">
        <v>328159</v>
      </c>
      <c r="E26" s="13" t="s">
        <v>12</v>
      </c>
      <c r="F26" s="50" t="s">
        <v>67</v>
      </c>
      <c r="G26" s="15">
        <v>317418</v>
      </c>
      <c r="H26" s="51" t="str">
        <f t="shared" si="16"/>
        <v>บจก.บุญพิศลย์การช่าง</v>
      </c>
      <c r="I26" s="15">
        <f t="shared" si="17"/>
        <v>296652.33644859813</v>
      </c>
      <c r="J26" s="15">
        <f t="shared" si="18"/>
        <v>317418</v>
      </c>
      <c r="K26" s="13" t="s">
        <v>10</v>
      </c>
      <c r="L26" s="28"/>
    </row>
    <row r="27" spans="1:12" s="33" customFormat="1" ht="198.75" customHeight="1" x14ac:dyDescent="0.2">
      <c r="A27" s="13">
        <v>20</v>
      </c>
      <c r="B27" s="14" t="s">
        <v>99</v>
      </c>
      <c r="C27" s="15">
        <v>86900</v>
      </c>
      <c r="D27" s="15">
        <v>53188.480000000003</v>
      </c>
      <c r="E27" s="13" t="s">
        <v>12</v>
      </c>
      <c r="F27" s="52" t="s">
        <v>70</v>
      </c>
      <c r="G27" s="15">
        <v>53188.480000000003</v>
      </c>
      <c r="H27" s="52" t="str">
        <f t="shared" ref="H27:H28" si="19">F27</f>
        <v>บจก.เอ็น เอส บี ออฟฟิศ</v>
      </c>
      <c r="I27" s="15">
        <f t="shared" ref="I27:I28" si="20">(J27*100)/107</f>
        <v>49708.859813084113</v>
      </c>
      <c r="J27" s="15">
        <f t="shared" ref="J27:J28" si="21">G27</f>
        <v>53188.480000000003</v>
      </c>
      <c r="K27" s="13" t="s">
        <v>10</v>
      </c>
      <c r="L27" s="28"/>
    </row>
    <row r="28" spans="1:12" s="33" customFormat="1" ht="264" customHeight="1" x14ac:dyDescent="0.2">
      <c r="A28" s="13">
        <v>21</v>
      </c>
      <c r="B28" s="14" t="s">
        <v>71</v>
      </c>
      <c r="C28" s="15">
        <v>253838.32</v>
      </c>
      <c r="D28" s="15">
        <v>271607</v>
      </c>
      <c r="E28" s="13" t="s">
        <v>12</v>
      </c>
      <c r="F28" s="52" t="s">
        <v>72</v>
      </c>
      <c r="G28" s="15">
        <v>262841</v>
      </c>
      <c r="H28" s="52" t="str">
        <f t="shared" si="19"/>
        <v>บจก.วงศ์เพชรก่อสร้าง</v>
      </c>
      <c r="I28" s="15">
        <f t="shared" si="20"/>
        <v>245645.79439252336</v>
      </c>
      <c r="J28" s="15">
        <f t="shared" si="21"/>
        <v>262841</v>
      </c>
      <c r="K28" s="13" t="s">
        <v>10</v>
      </c>
      <c r="L28" s="28"/>
    </row>
    <row r="29" spans="1:12" s="33" customFormat="1" ht="281.25" customHeight="1" x14ac:dyDescent="0.2">
      <c r="A29" s="13">
        <v>22</v>
      </c>
      <c r="B29" s="14" t="s">
        <v>69</v>
      </c>
      <c r="C29" s="15">
        <v>358901.87</v>
      </c>
      <c r="D29" s="15">
        <v>384025</v>
      </c>
      <c r="E29" s="13" t="s">
        <v>12</v>
      </c>
      <c r="F29" s="50" t="s">
        <v>46</v>
      </c>
      <c r="G29" s="15">
        <v>371845</v>
      </c>
      <c r="H29" s="52" t="str">
        <f t="shared" ref="H29:H34" si="22">F29</f>
        <v>หจก.สุวัฒนา คอนสตรัคชั่น</v>
      </c>
      <c r="I29" s="15">
        <f t="shared" ref="I29:I34" si="23">(J29*100)/107</f>
        <v>347518.69158878503</v>
      </c>
      <c r="J29" s="15">
        <f t="shared" ref="J29:J34" si="24">G29</f>
        <v>371845</v>
      </c>
      <c r="K29" s="13" t="s">
        <v>10</v>
      </c>
      <c r="L29" s="28"/>
    </row>
    <row r="30" spans="1:12" s="33" customFormat="1" ht="295.5" customHeight="1" x14ac:dyDescent="0.2">
      <c r="A30" s="13">
        <v>23</v>
      </c>
      <c r="B30" s="14" t="s">
        <v>73</v>
      </c>
      <c r="C30" s="15">
        <v>285864.49</v>
      </c>
      <c r="D30" s="15">
        <v>305875</v>
      </c>
      <c r="E30" s="13" t="s">
        <v>12</v>
      </c>
      <c r="F30" s="52" t="s">
        <v>74</v>
      </c>
      <c r="G30" s="15">
        <v>296022</v>
      </c>
      <c r="H30" s="52" t="str">
        <f t="shared" si="22"/>
        <v xml:space="preserve">
บจก.บี.อาร์.แอล.คอร์ปอเรชั่น
</v>
      </c>
      <c r="I30" s="15">
        <f t="shared" si="23"/>
        <v>276656.07476635516</v>
      </c>
      <c r="J30" s="15">
        <f t="shared" si="24"/>
        <v>296022</v>
      </c>
      <c r="K30" s="13" t="s">
        <v>10</v>
      </c>
      <c r="L30" s="28"/>
    </row>
    <row r="31" spans="1:12" s="33" customFormat="1" ht="195.75" customHeight="1" x14ac:dyDescent="0.2">
      <c r="A31" s="13">
        <v>24</v>
      </c>
      <c r="B31" s="14" t="s">
        <v>75</v>
      </c>
      <c r="C31" s="15">
        <v>190105.61</v>
      </c>
      <c r="D31" s="15">
        <v>203413</v>
      </c>
      <c r="E31" s="13" t="s">
        <v>12</v>
      </c>
      <c r="F31" s="52" t="s">
        <v>76</v>
      </c>
      <c r="G31" s="15">
        <v>196843</v>
      </c>
      <c r="H31" s="52" t="str">
        <f t="shared" si="22"/>
        <v>บจก.พงษดา</v>
      </c>
      <c r="I31" s="15">
        <f t="shared" si="23"/>
        <v>183965.42056074768</v>
      </c>
      <c r="J31" s="15">
        <f t="shared" si="24"/>
        <v>196843</v>
      </c>
      <c r="K31" s="13" t="s">
        <v>10</v>
      </c>
      <c r="L31" s="28"/>
    </row>
    <row r="32" spans="1:12" s="33" customFormat="1" ht="195.75" customHeight="1" x14ac:dyDescent="0.2">
      <c r="A32" s="13">
        <v>25</v>
      </c>
      <c r="B32" s="14" t="s">
        <v>77</v>
      </c>
      <c r="C32" s="15">
        <v>354796.26</v>
      </c>
      <c r="D32" s="15">
        <v>379632</v>
      </c>
      <c r="E32" s="13" t="s">
        <v>12</v>
      </c>
      <c r="F32" s="52" t="s">
        <v>78</v>
      </c>
      <c r="G32" s="15">
        <v>367566</v>
      </c>
      <c r="H32" s="52" t="str">
        <f t="shared" si="22"/>
        <v>หจก.ยมนี ก่อสร้าง</v>
      </c>
      <c r="I32" s="15">
        <f t="shared" si="23"/>
        <v>343519.62616822432</v>
      </c>
      <c r="J32" s="15">
        <f t="shared" si="24"/>
        <v>367566</v>
      </c>
      <c r="K32" s="13" t="s">
        <v>10</v>
      </c>
      <c r="L32" s="28"/>
    </row>
    <row r="33" spans="1:12" s="33" customFormat="1" ht="195.75" customHeight="1" x14ac:dyDescent="0.2">
      <c r="A33" s="13">
        <v>26</v>
      </c>
      <c r="B33" s="14" t="s">
        <v>79</v>
      </c>
      <c r="C33" s="15">
        <v>356200</v>
      </c>
      <c r="D33" s="15">
        <v>381134</v>
      </c>
      <c r="E33" s="13" t="s">
        <v>12</v>
      </c>
      <c r="F33" s="52" t="s">
        <v>80</v>
      </c>
      <c r="G33" s="15">
        <v>381134</v>
      </c>
      <c r="H33" s="52" t="str">
        <f t="shared" si="22"/>
        <v>หจก.ยูเนี่ยน ปริ้นท์</v>
      </c>
      <c r="I33" s="15">
        <f t="shared" si="23"/>
        <v>356200</v>
      </c>
      <c r="J33" s="15">
        <f t="shared" si="24"/>
        <v>381134</v>
      </c>
      <c r="K33" s="13" t="s">
        <v>10</v>
      </c>
      <c r="L33" s="28"/>
    </row>
    <row r="34" spans="1:12" s="33" customFormat="1" ht="195.75" customHeight="1" x14ac:dyDescent="0.2">
      <c r="A34" s="13">
        <v>27</v>
      </c>
      <c r="B34" s="14" t="s">
        <v>81</v>
      </c>
      <c r="C34" s="15">
        <v>197013.08</v>
      </c>
      <c r="D34" s="15">
        <v>210804</v>
      </c>
      <c r="E34" s="13" t="s">
        <v>12</v>
      </c>
      <c r="F34" s="52" t="s">
        <v>82</v>
      </c>
      <c r="G34" s="15">
        <v>203994</v>
      </c>
      <c r="H34" s="52" t="str">
        <f t="shared" si="22"/>
        <v>หจก.สุุวัฒนา คอนสตรัคชั่น</v>
      </c>
      <c r="I34" s="15">
        <f t="shared" si="23"/>
        <v>190648.59813084113</v>
      </c>
      <c r="J34" s="15">
        <f t="shared" si="24"/>
        <v>203994</v>
      </c>
      <c r="K34" s="13" t="s">
        <v>10</v>
      </c>
      <c r="L34" s="28"/>
    </row>
    <row r="35" spans="1:12" ht="65.25" customHeight="1" x14ac:dyDescent="0.55000000000000004">
      <c r="A35" s="18"/>
      <c r="B35" s="19"/>
      <c r="C35" s="20"/>
      <c r="D35" s="20"/>
      <c r="E35" s="18"/>
      <c r="F35" s="12"/>
      <c r="G35" s="21"/>
      <c r="H35" s="12"/>
      <c r="I35" s="22"/>
      <c r="J35" s="23">
        <f>SUM(J8:J34)</f>
        <v>5344197.2699999996</v>
      </c>
      <c r="K35" s="12"/>
      <c r="L35" s="24"/>
    </row>
    <row r="36" spans="1:12" ht="52.5" customHeight="1" x14ac:dyDescent="0.55000000000000004">
      <c r="A36" s="18"/>
      <c r="B36" s="19"/>
      <c r="C36" s="25"/>
      <c r="D36" s="20"/>
      <c r="E36" s="18"/>
      <c r="F36" s="12"/>
      <c r="G36" s="21"/>
      <c r="H36" s="12"/>
      <c r="I36" s="12"/>
      <c r="J36" s="23"/>
      <c r="K36" s="12"/>
      <c r="L36" s="24"/>
    </row>
    <row r="37" spans="1:12" ht="17.25" customHeight="1" x14ac:dyDescent="0.55000000000000004">
      <c r="A37" s="18"/>
      <c r="B37" s="19"/>
      <c r="C37" s="25"/>
      <c r="D37" s="27"/>
      <c r="E37" s="18"/>
      <c r="F37" s="12"/>
      <c r="G37" s="21"/>
      <c r="H37" s="12"/>
      <c r="I37" s="12"/>
      <c r="J37" s="26"/>
      <c r="K37" s="12"/>
      <c r="L37" s="24"/>
    </row>
    <row r="38" spans="1:12" ht="36" x14ac:dyDescent="0.55000000000000004">
      <c r="A38" s="18"/>
      <c r="B38" s="12"/>
      <c r="C38" s="18" t="s">
        <v>13</v>
      </c>
      <c r="D38" s="27"/>
      <c r="E38" s="18"/>
      <c r="F38" s="12"/>
      <c r="G38" s="21"/>
      <c r="H38" s="12"/>
      <c r="I38" s="12"/>
      <c r="J38" s="26"/>
      <c r="K38" s="12"/>
      <c r="L38" s="24"/>
    </row>
    <row r="39" spans="1:12" ht="36.75" customHeight="1" x14ac:dyDescent="0.55000000000000004">
      <c r="A39" s="18"/>
      <c r="B39" s="12"/>
      <c r="C39" s="12"/>
      <c r="D39" s="27"/>
      <c r="E39" s="18"/>
      <c r="F39" s="12"/>
      <c r="G39" s="21"/>
      <c r="H39" s="12"/>
      <c r="I39" s="12"/>
      <c r="J39" s="26"/>
      <c r="K39" s="12"/>
      <c r="L39" s="24"/>
    </row>
    <row r="40" spans="1:12" ht="36" customHeight="1" x14ac:dyDescent="0.55000000000000004">
      <c r="A40" s="18"/>
      <c r="B40" s="12"/>
      <c r="C40" s="18" t="s">
        <v>101</v>
      </c>
      <c r="D40" s="27"/>
      <c r="E40" s="18"/>
      <c r="F40" s="12"/>
      <c r="G40" s="21"/>
      <c r="H40" s="12"/>
      <c r="I40" s="12"/>
      <c r="J40" s="26"/>
      <c r="K40" s="12"/>
      <c r="L40" s="24"/>
    </row>
    <row r="41" spans="1:12" ht="36" customHeight="1" x14ac:dyDescent="0.55000000000000004">
      <c r="A41" s="18"/>
      <c r="B41" s="12"/>
      <c r="C41" s="18" t="s">
        <v>94</v>
      </c>
      <c r="D41" s="27"/>
      <c r="E41" s="18"/>
      <c r="F41" s="12"/>
      <c r="G41" s="21"/>
      <c r="H41" s="12"/>
      <c r="I41" s="12"/>
      <c r="J41" s="26"/>
      <c r="K41" s="12"/>
      <c r="L41" s="24"/>
    </row>
    <row r="42" spans="1:12" ht="36" customHeight="1" x14ac:dyDescent="0.55000000000000004">
      <c r="A42" s="18"/>
      <c r="B42" s="12"/>
      <c r="C42" s="18" t="s">
        <v>95</v>
      </c>
      <c r="D42" s="27"/>
      <c r="E42" s="18"/>
      <c r="F42" s="12"/>
      <c r="G42" s="21"/>
      <c r="H42" s="12"/>
      <c r="I42" s="12"/>
      <c r="J42" s="26"/>
      <c r="K42" s="12"/>
      <c r="L42" s="24"/>
    </row>
  </sheetData>
  <mergeCells count="18"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  <mergeCell ref="H6:H7"/>
    <mergeCell ref="J6:J7"/>
  </mergeCells>
  <printOptions horizontalCentered="1"/>
  <pageMargins left="7.8740157480315001E-2" right="0" top="0.196850393700787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3"/>
  <sheetViews>
    <sheetView view="pageBreakPreview" zoomScale="60" workbookViewId="0">
      <pane ySplit="7" topLeftCell="A17" activePane="bottomLeft" state="frozen"/>
      <selection pane="bottomLeft" activeCell="B20" sqref="B20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0" t="str">
        <f>'เฉพาะเจาะจง ต.ค.2565'!A1:L1</f>
        <v>สรุปผลการดำเนินการจัดซื้อจัดจ้างในรอบเดือน ตุลาคม พ.ศ.2565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36" x14ac:dyDescent="0.55000000000000004">
      <c r="A2" s="60" t="str">
        <f>'เฉพาะเจาะจง ต.ค.2565'!A2:L2</f>
        <v>สำนักงานประปาสาขาสุวรรณภูมิ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5" ht="36" x14ac:dyDescent="0.55000000000000004">
      <c r="A3" s="61" t="str">
        <f>'เฉพาะเจาะจง ต.ค.2565'!A3:L3</f>
        <v>วันที่ 31 ตุลาคม 2565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5" ht="36" x14ac:dyDescent="0.55000000000000004">
      <c r="A4" s="62" t="s">
        <v>18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5" s="9" customFormat="1" ht="42" customHeight="1" x14ac:dyDescent="0.2">
      <c r="A5" s="63" t="s">
        <v>1</v>
      </c>
      <c r="B5" s="63" t="s">
        <v>5</v>
      </c>
      <c r="C5" s="64" t="s">
        <v>14</v>
      </c>
      <c r="D5" s="64" t="s">
        <v>15</v>
      </c>
      <c r="E5" s="63" t="s">
        <v>6</v>
      </c>
      <c r="F5" s="63" t="s">
        <v>7</v>
      </c>
      <c r="G5" s="63"/>
      <c r="H5" s="63" t="s">
        <v>8</v>
      </c>
      <c r="I5" s="63"/>
      <c r="J5" s="63"/>
      <c r="K5" s="63" t="s">
        <v>9</v>
      </c>
      <c r="L5" s="63" t="s">
        <v>100</v>
      </c>
      <c r="M5" s="8"/>
      <c r="N5" s="8"/>
      <c r="O5" s="8"/>
    </row>
    <row r="6" spans="1:15" s="9" customFormat="1" ht="21" customHeight="1" x14ac:dyDescent="0.2">
      <c r="A6" s="63"/>
      <c r="B6" s="63"/>
      <c r="C6" s="64"/>
      <c r="D6" s="64"/>
      <c r="E6" s="63"/>
      <c r="F6" s="55" t="s">
        <v>3</v>
      </c>
      <c r="G6" s="58" t="s">
        <v>16</v>
      </c>
      <c r="H6" s="55" t="s">
        <v>4</v>
      </c>
      <c r="I6" s="53" t="s">
        <v>19</v>
      </c>
      <c r="J6" s="53" t="s">
        <v>17</v>
      </c>
      <c r="K6" s="63"/>
      <c r="L6" s="63"/>
      <c r="M6" s="8"/>
      <c r="N6" s="8"/>
      <c r="O6" s="8"/>
    </row>
    <row r="7" spans="1:15" s="9" customFormat="1" ht="99" customHeight="1" x14ac:dyDescent="0.2">
      <c r="A7" s="63"/>
      <c r="B7" s="63"/>
      <c r="C7" s="64"/>
      <c r="D7" s="64"/>
      <c r="E7" s="63"/>
      <c r="F7" s="56"/>
      <c r="G7" s="59"/>
      <c r="H7" s="57"/>
      <c r="I7" s="54"/>
      <c r="J7" s="54"/>
      <c r="K7" s="63"/>
      <c r="L7" s="63"/>
      <c r="M7" s="8"/>
      <c r="N7" s="8"/>
      <c r="O7" s="8"/>
    </row>
    <row r="8" spans="1:15" s="10" customFormat="1" ht="186.75" customHeight="1" x14ac:dyDescent="0.2">
      <c r="A8" s="13">
        <v>1</v>
      </c>
      <c r="B8" s="14" t="s">
        <v>83</v>
      </c>
      <c r="C8" s="15">
        <v>2500000</v>
      </c>
      <c r="D8" s="15">
        <v>2476984</v>
      </c>
      <c r="E8" s="17" t="s">
        <v>25</v>
      </c>
      <c r="F8" s="41" t="s">
        <v>84</v>
      </c>
      <c r="G8" s="15">
        <v>2466310</v>
      </c>
      <c r="H8" s="17" t="str">
        <f>F8</f>
        <v>หจก.ปิยชาติ คอนสตรัคชั่น</v>
      </c>
      <c r="I8" s="15">
        <f>(J8*100)/107</f>
        <v>2304962.6168224299</v>
      </c>
      <c r="J8" s="39">
        <f>G8</f>
        <v>2466310</v>
      </c>
      <c r="K8" s="17" t="s">
        <v>24</v>
      </c>
      <c r="L8" s="16"/>
    </row>
    <row r="9" spans="1:15" s="10" customFormat="1" ht="183" customHeight="1" x14ac:dyDescent="0.2">
      <c r="A9" s="13">
        <v>2</v>
      </c>
      <c r="B9" s="14" t="s">
        <v>85</v>
      </c>
      <c r="C9" s="15">
        <v>1650000</v>
      </c>
      <c r="D9" s="15">
        <v>1765500</v>
      </c>
      <c r="E9" s="49" t="s">
        <v>25</v>
      </c>
      <c r="F9" s="49" t="s">
        <v>86</v>
      </c>
      <c r="G9" s="15">
        <v>1673582.72</v>
      </c>
      <c r="H9" s="49" t="str">
        <f>F9</f>
        <v>หจก.เค.ที.เมนเดอร์</v>
      </c>
      <c r="I9" s="15">
        <f>(J9*100)/107</f>
        <v>1564096</v>
      </c>
      <c r="J9" s="39">
        <f>G9</f>
        <v>1673582.72</v>
      </c>
      <c r="K9" s="49" t="s">
        <v>24</v>
      </c>
      <c r="L9" s="28"/>
    </row>
    <row r="10" spans="1:15" s="10" customFormat="1" ht="169.5" customHeight="1" x14ac:dyDescent="0.2">
      <c r="A10" s="13">
        <v>3</v>
      </c>
      <c r="B10" s="14" t="s">
        <v>87</v>
      </c>
      <c r="C10" s="15">
        <v>6925233.6399999997</v>
      </c>
      <c r="D10" s="15">
        <v>7408062.6100000003</v>
      </c>
      <c r="E10" s="52" t="s">
        <v>25</v>
      </c>
      <c r="F10" s="52" t="s">
        <v>88</v>
      </c>
      <c r="G10" s="15">
        <v>7197603.2400000002</v>
      </c>
      <c r="H10" s="52" t="str">
        <f t="shared" ref="H10:H14" si="0">F10</f>
        <v>บจก.เจริญพาณิชย์การช่าง</v>
      </c>
      <c r="I10" s="15">
        <f t="shared" ref="I10:I14" si="1">(J10*100)/107</f>
        <v>6726732</v>
      </c>
      <c r="J10" s="39">
        <f t="shared" ref="J10:J14" si="2">G10</f>
        <v>7197603.2400000002</v>
      </c>
      <c r="K10" s="52" t="s">
        <v>24</v>
      </c>
      <c r="L10" s="28"/>
    </row>
    <row r="11" spans="1:15" s="10" customFormat="1" ht="183" customHeight="1" x14ac:dyDescent="0.2">
      <c r="A11" s="13">
        <v>4</v>
      </c>
      <c r="B11" s="14" t="s">
        <v>89</v>
      </c>
      <c r="C11" s="15">
        <v>1900000</v>
      </c>
      <c r="D11" s="15">
        <v>2032326.58</v>
      </c>
      <c r="E11" s="52" t="s">
        <v>25</v>
      </c>
      <c r="F11" s="52" t="s">
        <v>90</v>
      </c>
      <c r="G11" s="15">
        <v>2000000.64</v>
      </c>
      <c r="H11" s="52" t="str">
        <f t="shared" si="0"/>
        <v>บจก.ยูเอชเอ็ม</v>
      </c>
      <c r="I11" s="15">
        <f t="shared" si="1"/>
        <v>1869159.4766355141</v>
      </c>
      <c r="J11" s="39">
        <f t="shared" si="2"/>
        <v>2000000.64</v>
      </c>
      <c r="K11" s="52" t="s">
        <v>24</v>
      </c>
      <c r="L11" s="28"/>
    </row>
    <row r="12" spans="1:15" s="10" customFormat="1" ht="220.5" customHeight="1" x14ac:dyDescent="0.2">
      <c r="A12" s="13">
        <v>5</v>
      </c>
      <c r="B12" s="14" t="s">
        <v>68</v>
      </c>
      <c r="C12" s="15">
        <v>534854.21</v>
      </c>
      <c r="D12" s="15">
        <v>572294</v>
      </c>
      <c r="E12" s="52" t="s">
        <v>25</v>
      </c>
      <c r="F12" s="52" t="s">
        <v>63</v>
      </c>
      <c r="G12" s="15">
        <v>507841</v>
      </c>
      <c r="H12" s="52" t="str">
        <f t="shared" ref="H12:H13" si="3">F12</f>
        <v>บจก.เอสดี.วอเตอร์</v>
      </c>
      <c r="I12" s="15">
        <f t="shared" si="1"/>
        <v>474617.75700934581</v>
      </c>
      <c r="J12" s="39">
        <f t="shared" ref="J12:J13" si="4">G12</f>
        <v>507841</v>
      </c>
      <c r="K12" s="52" t="s">
        <v>24</v>
      </c>
      <c r="L12" s="28"/>
    </row>
    <row r="13" spans="1:15" s="10" customFormat="1" ht="183" customHeight="1" x14ac:dyDescent="0.2">
      <c r="A13" s="13">
        <v>6</v>
      </c>
      <c r="B13" s="14" t="s">
        <v>91</v>
      </c>
      <c r="C13" s="15">
        <v>1729928</v>
      </c>
      <c r="D13" s="15">
        <v>1851022.96</v>
      </c>
      <c r="E13" s="52" t="s">
        <v>25</v>
      </c>
      <c r="F13" s="52" t="s">
        <v>86</v>
      </c>
      <c r="G13" s="15">
        <v>1811346.29</v>
      </c>
      <c r="H13" s="52" t="str">
        <f t="shared" si="3"/>
        <v>หจก.เค.ที.เมนเดอร์</v>
      </c>
      <c r="I13" s="15">
        <f t="shared" si="1"/>
        <v>1692847</v>
      </c>
      <c r="J13" s="39">
        <f t="shared" si="4"/>
        <v>1811346.29</v>
      </c>
      <c r="K13" s="52" t="s">
        <v>24</v>
      </c>
      <c r="L13" s="28"/>
    </row>
    <row r="14" spans="1:15" s="10" customFormat="1" ht="187.5" customHeight="1" x14ac:dyDescent="0.2">
      <c r="A14" s="13">
        <v>7</v>
      </c>
      <c r="B14" s="14" t="s">
        <v>92</v>
      </c>
      <c r="C14" s="15">
        <v>4672897.2</v>
      </c>
      <c r="D14" s="15">
        <v>4999263</v>
      </c>
      <c r="E14" s="52" t="s">
        <v>25</v>
      </c>
      <c r="F14" s="49" t="s">
        <v>93</v>
      </c>
      <c r="G14" s="15">
        <v>3657699</v>
      </c>
      <c r="H14" s="52" t="str">
        <f t="shared" si="0"/>
        <v>บจก.วงศ์เพชร ก่อสร้าง</v>
      </c>
      <c r="I14" s="15">
        <f t="shared" si="1"/>
        <v>3418410.2803738317</v>
      </c>
      <c r="J14" s="39">
        <f t="shared" si="2"/>
        <v>3657699</v>
      </c>
      <c r="K14" s="52" t="s">
        <v>24</v>
      </c>
      <c r="L14" s="28"/>
    </row>
    <row r="15" spans="1:15" s="10" customFormat="1" ht="48.75" customHeight="1" x14ac:dyDescent="0.2">
      <c r="A15" s="43"/>
      <c r="B15" s="19"/>
      <c r="C15" s="20"/>
      <c r="D15" s="20"/>
      <c r="E15" s="44"/>
      <c r="F15" s="44"/>
      <c r="G15" s="20"/>
      <c r="H15" s="44"/>
      <c r="I15" s="20"/>
      <c r="J15" s="23">
        <f>SUM(J8:J14)</f>
        <v>19314382.890000001</v>
      </c>
      <c r="K15" s="44"/>
      <c r="L15" s="45"/>
    </row>
    <row r="16" spans="1:15" s="3" customFormat="1" ht="36" x14ac:dyDescent="0.55000000000000004">
      <c r="A16" s="18"/>
      <c r="B16" s="12"/>
      <c r="C16" s="25"/>
      <c r="D16" s="20"/>
      <c r="E16" s="18"/>
      <c r="F16" s="12"/>
      <c r="G16" s="21"/>
      <c r="H16" s="12"/>
      <c r="I16" s="12"/>
      <c r="J16" s="26"/>
      <c r="K16" s="12"/>
      <c r="L16" s="24"/>
    </row>
    <row r="17" spans="1:12" s="3" customFormat="1" ht="17.25" customHeight="1" x14ac:dyDescent="0.55000000000000004">
      <c r="A17" s="18"/>
      <c r="B17" s="12"/>
      <c r="C17" s="12"/>
      <c r="D17" s="27"/>
      <c r="E17" s="18"/>
      <c r="F17" s="12"/>
      <c r="G17" s="21"/>
      <c r="H17" s="12"/>
      <c r="I17" s="12"/>
      <c r="K17" s="12"/>
      <c r="L17" s="24"/>
    </row>
    <row r="18" spans="1:12" s="3" customFormat="1" ht="36" x14ac:dyDescent="0.55000000000000004">
      <c r="A18" s="18"/>
      <c r="B18" s="12"/>
      <c r="C18" s="18" t="s">
        <v>13</v>
      </c>
      <c r="D18" s="27"/>
      <c r="E18" s="18"/>
      <c r="F18" s="12"/>
      <c r="G18" s="21"/>
      <c r="H18" s="12"/>
      <c r="I18" s="12"/>
      <c r="J18" s="26"/>
      <c r="K18" s="12"/>
      <c r="L18" s="24"/>
    </row>
    <row r="19" spans="1:12" s="3" customFormat="1" ht="34.5" customHeight="1" x14ac:dyDescent="0.55000000000000004">
      <c r="A19" s="18"/>
      <c r="B19" s="12"/>
      <c r="C19" s="12"/>
      <c r="D19" s="27"/>
      <c r="E19" s="18"/>
      <c r="F19" s="12"/>
      <c r="G19" s="21"/>
      <c r="H19" s="12"/>
      <c r="I19" s="12"/>
      <c r="J19" s="26"/>
      <c r="K19" s="12"/>
      <c r="L19" s="24"/>
    </row>
    <row r="20" spans="1:12" s="3" customFormat="1" ht="38.25" customHeight="1" x14ac:dyDescent="0.55000000000000004">
      <c r="A20" s="18"/>
      <c r="B20" s="12"/>
      <c r="C20" s="18" t="s">
        <v>101</v>
      </c>
      <c r="D20" s="27"/>
      <c r="E20" s="18"/>
      <c r="F20" s="12"/>
      <c r="G20" s="21"/>
      <c r="H20" s="12"/>
      <c r="I20" s="12"/>
      <c r="J20" s="26"/>
      <c r="K20" s="12"/>
      <c r="L20" s="24"/>
    </row>
    <row r="21" spans="1:12" s="3" customFormat="1" ht="38.25" customHeight="1" x14ac:dyDescent="0.55000000000000004">
      <c r="A21" s="18"/>
      <c r="B21" s="12"/>
      <c r="C21" s="18" t="s">
        <v>94</v>
      </c>
      <c r="D21" s="27"/>
      <c r="E21" s="18"/>
      <c r="F21" s="12"/>
      <c r="G21" s="21"/>
      <c r="H21" s="12"/>
      <c r="I21" s="12"/>
      <c r="J21" s="26"/>
      <c r="K21" s="12"/>
      <c r="L21" s="24"/>
    </row>
    <row r="22" spans="1:12" s="3" customFormat="1" ht="38.25" customHeight="1" x14ac:dyDescent="0.55000000000000004">
      <c r="A22" s="18"/>
      <c r="B22" s="12"/>
      <c r="C22" s="18" t="s">
        <v>95</v>
      </c>
      <c r="D22" s="27"/>
      <c r="E22" s="18"/>
      <c r="F22" s="12"/>
      <c r="G22" s="21"/>
      <c r="H22" s="12"/>
      <c r="I22" s="12"/>
      <c r="J22" s="26"/>
      <c r="K22" s="12"/>
      <c r="L22" s="24"/>
    </row>
    <row r="23" spans="1:12" ht="36" x14ac:dyDescent="0.55000000000000004">
      <c r="A23" s="18"/>
      <c r="B23" s="12"/>
      <c r="C23" s="12"/>
      <c r="D23" s="27"/>
      <c r="E23" s="18"/>
      <c r="F23" s="12"/>
      <c r="G23" s="21"/>
      <c r="H23" s="12"/>
      <c r="I23" s="12"/>
      <c r="J23" s="26"/>
      <c r="K23" s="12"/>
      <c r="L23" s="24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rintOptions horizontalCentered="1"/>
  <pageMargins left="0.19685039370078741" right="0.19685039370078741" top="0.26" bottom="0.3" header="0.25" footer="0.16"/>
  <pageSetup paperSize="9" scale="38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view="pageBreakPreview" zoomScale="60" workbookViewId="0">
      <pane ySplit="7" topLeftCell="A8" activePane="bottomLeft" state="frozen"/>
      <selection pane="bottomLeft" activeCell="E16" sqref="E16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60" t="str">
        <f>'ประกวด ต.ค.2565'!A1:L1</f>
        <v>สรุปผลการดำเนินการจัดซื้อจัดจ้างในรอบเดือน ตุลาคม พ.ศ.2565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5" ht="36" x14ac:dyDescent="0.55000000000000004">
      <c r="A2" s="60" t="str">
        <f>'ประกวด ต.ค.2565'!A2:L2</f>
        <v>สำนักงานประปาสาขาสุวรรณภูมิ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5" ht="36" x14ac:dyDescent="0.55000000000000004">
      <c r="A3" s="61" t="str">
        <f>'ประกวด ต.ค.2565'!A3:L3</f>
        <v>วันที่ 31 ตุลาคม 2565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5" ht="36" x14ac:dyDescent="0.55000000000000004">
      <c r="A4" s="62" t="s">
        <v>21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5" s="9" customFormat="1" ht="42" customHeight="1" x14ac:dyDescent="0.2">
      <c r="A5" s="63" t="s">
        <v>1</v>
      </c>
      <c r="B5" s="63" t="s">
        <v>5</v>
      </c>
      <c r="C5" s="64" t="s">
        <v>14</v>
      </c>
      <c r="D5" s="64" t="s">
        <v>15</v>
      </c>
      <c r="E5" s="63" t="s">
        <v>6</v>
      </c>
      <c r="F5" s="63" t="s">
        <v>7</v>
      </c>
      <c r="G5" s="63"/>
      <c r="H5" s="63" t="s">
        <v>8</v>
      </c>
      <c r="I5" s="63"/>
      <c r="J5" s="63"/>
      <c r="K5" s="63" t="s">
        <v>9</v>
      </c>
      <c r="L5" s="63" t="s">
        <v>2</v>
      </c>
      <c r="M5" s="8"/>
      <c r="N5" s="8"/>
      <c r="O5" s="8"/>
    </row>
    <row r="6" spans="1:15" s="9" customFormat="1" ht="57.75" customHeight="1" x14ac:dyDescent="0.2">
      <c r="A6" s="63"/>
      <c r="B6" s="63"/>
      <c r="C6" s="64"/>
      <c r="D6" s="64"/>
      <c r="E6" s="63"/>
      <c r="F6" s="55" t="s">
        <v>3</v>
      </c>
      <c r="G6" s="58" t="s">
        <v>16</v>
      </c>
      <c r="H6" s="55" t="s">
        <v>4</v>
      </c>
      <c r="I6" s="53" t="s">
        <v>26</v>
      </c>
      <c r="J6" s="53" t="s">
        <v>27</v>
      </c>
      <c r="K6" s="63"/>
      <c r="L6" s="63"/>
      <c r="M6" s="8"/>
      <c r="N6" s="8"/>
      <c r="O6" s="8"/>
    </row>
    <row r="7" spans="1:15" s="9" customFormat="1" ht="81.75" customHeight="1" x14ac:dyDescent="0.2">
      <c r="A7" s="63"/>
      <c r="B7" s="63"/>
      <c r="C7" s="64"/>
      <c r="D7" s="64"/>
      <c r="E7" s="63"/>
      <c r="F7" s="56"/>
      <c r="G7" s="59"/>
      <c r="H7" s="57"/>
      <c r="I7" s="54"/>
      <c r="J7" s="54"/>
      <c r="K7" s="63"/>
      <c r="L7" s="63"/>
      <c r="M7" s="8"/>
      <c r="N7" s="8"/>
      <c r="O7" s="8"/>
    </row>
    <row r="8" spans="1:15" s="11" customFormat="1" ht="204" customHeight="1" x14ac:dyDescent="0.2">
      <c r="A8" s="13">
        <v>1</v>
      </c>
      <c r="B8" s="14"/>
      <c r="C8" s="15">
        <v>2554642.9900000002</v>
      </c>
      <c r="D8" s="15">
        <v>2733468</v>
      </c>
      <c r="E8" s="13" t="s">
        <v>22</v>
      </c>
      <c r="F8" s="40" t="s">
        <v>31</v>
      </c>
      <c r="G8" s="39">
        <v>2648956</v>
      </c>
      <c r="H8" s="17" t="str">
        <f>F8</f>
        <v>หจก.สวนสนการช่าง</v>
      </c>
      <c r="I8" s="15">
        <f t="shared" ref="I8" si="0">(J8*100)/107</f>
        <v>2475659.813084112</v>
      </c>
      <c r="J8" s="39">
        <f t="shared" ref="J8" si="1">G8</f>
        <v>2648956</v>
      </c>
      <c r="K8" s="13" t="s">
        <v>10</v>
      </c>
      <c r="L8" s="16" t="s">
        <v>32</v>
      </c>
      <c r="M8" s="10"/>
      <c r="N8" s="10"/>
      <c r="O8" s="10"/>
    </row>
    <row r="9" spans="1:15" s="3" customFormat="1" ht="42" x14ac:dyDescent="0.55000000000000004">
      <c r="A9" s="18"/>
      <c r="B9" s="12"/>
      <c r="C9" s="20"/>
      <c r="D9" s="20"/>
      <c r="E9" s="18"/>
      <c r="F9" s="12"/>
      <c r="G9" s="21"/>
      <c r="H9" s="12"/>
      <c r="I9" s="12"/>
      <c r="J9" s="23">
        <f>SUM(J8:J8)</f>
        <v>2648956</v>
      </c>
      <c r="K9" s="12"/>
      <c r="L9" s="24"/>
    </row>
    <row r="10" spans="1:15" s="3" customFormat="1" ht="36" x14ac:dyDescent="0.55000000000000004">
      <c r="A10" s="18"/>
      <c r="B10" s="12" t="s">
        <v>29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28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L5:L7"/>
    <mergeCell ref="F6:F7"/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ต.ค.2565</vt:lpstr>
      <vt:lpstr>ประกวด ต.ค.2565</vt:lpstr>
      <vt:lpstr>คัดเลือก ก.ย.2565</vt:lpstr>
      <vt:lpstr>'คัดเลือก ก.ย.2565'!Print_Area</vt:lpstr>
      <vt:lpstr>'เฉพาะเจาะจง ต.ค.2565'!Print_Area</vt:lpstr>
      <vt:lpstr>'ประกวด ต.ค.2565'!Print_Area</vt:lpstr>
      <vt:lpstr>'คัดเลือก ก.ย.2565'!Print_Titles</vt:lpstr>
      <vt:lpstr>'เฉพาะเจาะจง ต.ค.2565'!Print_Titles</vt:lpstr>
      <vt:lpstr>'ประกวด ต.ค.2565'!Print_Titles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2022-11-01T07:57:32Z</cp:lastPrinted>
  <dcterms:created xsi:type="dcterms:W3CDTF">2015-10-28T04:52:24Z</dcterms:created>
  <dcterms:modified xsi:type="dcterms:W3CDTF">2023-03-14T08:19:34Z</dcterms:modified>
</cp:coreProperties>
</file>