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5D7E8046-4146-42CF-9FD4-BB8842653F76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มีค" sheetId="1" r:id="rId1"/>
  </sheets>
  <definedNames>
    <definedName name="_xlnm.Print_Area" localSheetId="0">มีค!$A$1:$L$22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21" i="1" l="1"/>
  <c r="H11" i="1" l="1"/>
  <c r="H9" i="1"/>
  <c r="H7" i="1"/>
  <c r="H6" i="1"/>
</calcChain>
</file>

<file path=xl/sharedStrings.xml><?xml version="1.0" encoding="utf-8"?>
<sst xmlns="http://schemas.openxmlformats.org/spreadsheetml/2006/main" count="82" uniqueCount="44">
  <si>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</si>
  <si>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</si>
  <si>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</si>
  <si>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</si>
  <si>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</si>
  <si>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</si>
  <si>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</si>
  <si>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</si>
  <si>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</si>
  <si>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</si>
  <si>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</si>
  <si>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</si>
  <si>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</si>
  <si>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</si>
  <si>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</si>
  <si>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</si>
  <si>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บจก.แอดวานซ์ อะควา เทคโนโลยี แอนด์ เอ็นจิเนียริ่ง</t>
  </si>
  <si>
    <t>วงเงินงบประมาณ
ที่จะซื้อหรือจ้าง
(รวมภาษี)</t>
  </si>
  <si>
    <t>ผ่านคุณสมบัติและเสนอราคาต่ำสุด</t>
  </si>
  <si>
    <t>งานซ่อมผิวจราจรจุดงานซ่อมท่อประธาน ท่อส่งน้ำ อุโมงค์ และงานอื่นๆที่เกี่ยวข้องในพื้นที่บริการของ กปน.</t>
  </si>
  <si>
    <t>บจก.พงศ์พัช ไฮโดร</t>
  </si>
  <si>
    <t>วิธี e-bidding</t>
  </si>
  <si>
    <t>ซื้อวัสดุสำรองคลัง จำนวน 1 รายการ</t>
  </si>
  <si>
    <t>บริษัท ก้าวหน้าโซลูชั่น จำกัด</t>
  </si>
  <si>
    <t>บริษัท วรกร คอร์ปอเรชั่น จำกัด</t>
  </si>
  <si>
    <t>ซื้อวัสดุสำรองคลัง จำนวน 2 รายการ</t>
  </si>
  <si>
    <t>สรุปผลการดำเนินการจัดซื้อจัดจ้าง ประจำเดือนตุลาคม 2565</t>
  </si>
  <si>
    <t xml:space="preserve"> วันที่ 31 เดือน  ตุลาคม พ.ศ.2565</t>
  </si>
  <si>
    <t>จ้างบำรุงรักษาสถานีตรวจวัดข้อมูลการสูบจ่ายน้ำและควบคุมระยะไกล (Remote Station) จำนวน 195 สถานี</t>
  </si>
  <si>
    <t>บจก.ไทยมิเตอร์</t>
  </si>
  <si>
    <t xml:space="preserve">เช่าระบบเครือข่ายสื่อสารสำหรับตรวจวัดข้อมูลการสูบจ่ายน้ำและควบคุมระยะไกล (SCADA) </t>
  </si>
  <si>
    <t>บมจ.โทรคมนาคมแห่งชาติ</t>
  </si>
  <si>
    <t>บจก.ทรูอินเตอร์เน็ตคอร์ปอเรชั่น</t>
  </si>
  <si>
    <t>งานจ้างอุดซ่อมโพรงหลังงานซ่อมท่อประธาน ท่อส่งน้ำ อุโมงค์ และงานอื่นๆที่เกี่ยวข้องในพื้นที่บริการของกปน.</t>
  </si>
  <si>
    <t>บจก.ยูรีเทค กราวด์ เอ็นจิเนียริ่ง</t>
  </si>
  <si>
    <t>งานจ้างถอดเปลี่ยนประตูระบายอากาศรุ่นใหม่ จำนวน 15 ชุด</t>
  </si>
  <si>
    <t>งานซ่อมแซมปากบ่อ พร้อมซ่อมบำรุงประตูระบายอากาศของท่อประธาน หน้าร้านปังฟู ถนนกัลปพฤกื จำนวน 2 จุด</t>
  </si>
  <si>
    <t xml:space="preserve">จ้างซ่อมเปลี่ยนอุปกรณ์ DC Power Supply และ Pressure Transmitter ที่ชำรุด P173 U105
UZ0513 UZ5506 UZ0204 และ UZ0409 
</t>
  </si>
  <si>
    <t>บริษัท เอสพีแอล ซิสเต็มจำกัด</t>
  </si>
  <si>
    <t>งานจ้างขุดหาบ่อประตูระบายอากาศของท่อส่งน้ำ พร้อมยกระดับปากบ่อ บริเวณแยกสรรพาวุธ</t>
  </si>
  <si>
    <t>ซื้อวัสดุอุปกรณ์สำหรับซ่อมท่อประธาน จำนวน 7 รายการ</t>
  </si>
  <si>
    <t>บจก.เอส.ดับเบิลยู.เค อินดัสเตรียล</t>
  </si>
  <si>
    <t>ซื้อเครื่องมัลติมีเดียโปรเจคเตอร์ ระดับ XGA ขนาด 3500 ANSI Lumens</t>
  </si>
  <si>
    <t>งานจ้างเก็บค่าพิกัดและค่าระดับจุดงานซ่อมท่อประธานและอุปกรณ์ที่เกี่ยวข้อง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</si>
</sst>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2" xfId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top" wrapText="1"/>
    </xf>
    <xf numFmtId="187" fontId="5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5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43" fontId="5" fillId="0" borderId="2" xfId="1" applyNumberFormat="1" applyFont="1" applyFill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5" fillId="0" borderId="2" xfId="3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2" xfId="3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43" fontId="5" fillId="0" borderId="2" xfId="1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 wrapText="1"/>
    </xf>
    <xf numFmtId="187" fontId="8" fillId="0" borderId="4" xfId="0" applyNumberFormat="1" applyFont="1" applyFill="1" applyBorder="1"/>
    <xf numFmtId="43" fontId="5" fillId="0" borderId="5" xfId="1" applyFont="1" applyFill="1" applyBorder="1" applyAlignment="1">
      <alignment horizontal="left" vertical="top" wrapText="1"/>
    </xf>
    <xf numFmtId="43" fontId="5" fillId="0" borderId="6" xfId="1" applyFont="1" applyFill="1" applyBorder="1" applyAlignment="1">
      <alignment horizontal="left" vertical="top" wrapText="1"/>
    </xf>
    <xf numFmtId="187" fontId="5" fillId="0" borderId="5" xfId="0" applyNumberFormat="1" applyFont="1" applyFill="1" applyBorder="1" applyAlignment="1">
      <alignment horizontal="center" vertical="top" wrapText="1"/>
    </xf>
    <xf numFmtId="187" fontId="5" fillId="0" borderId="6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5" fontId="5" fillId="0" borderId="5" xfId="0" applyNumberFormat="1" applyFont="1" applyFill="1" applyBorder="1" applyAlignment="1">
      <alignment horizontal="center" vertical="top" wrapText="1"/>
    </xf>
    <xf numFmtId="15" fontId="5" fillId="0" borderId="6" xfId="0" applyNumberFormat="1" applyFont="1" applyFill="1" applyBorder="1" applyAlignment="1">
      <alignment horizontal="center" vertical="top" wrapText="1"/>
    </xf>
    <xf numFmtId="0" fontId="5" fillId="0" borderId="5" xfId="3" applyFont="1" applyFill="1" applyBorder="1" applyAlignment="1">
      <alignment horizontal="center" vertical="top"/>
    </xf>
    <xf numFmtId="0" fontId="5" fillId="0" borderId="6" xfId="3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L22"/>
  <sheetViews>
    <sheetView tabSelected="1" zoomScale="80" zoomScaleNormal="80" workbookViewId="0">
      <selection activeCell="Q11" sqref="Q11"/>
    </sheetView>
  </sheetViews>
  <sheetFormatPr defaultColWidth="8.75" defaultRowHeight="18" x14ac:dyDescent="0.25"/>
  <cols>
    <col min="1" max="1" width="6.375" style="21" customWidth="1"/>
    <col min="2" max="2" width="39.25" style="21" customWidth="1"/>
    <col min="3" max="3" width="16.375" style="21" customWidth="1"/>
    <col min="4" max="4" width="13.375" style="21" customWidth="1"/>
    <col min="5" max="5" width="12.25" style="21" customWidth="1"/>
    <col min="6" max="6" width="23.125" style="21" customWidth="1"/>
    <col min="7" max="7" width="13.25" style="21" customWidth="1"/>
    <col min="8" max="8" width="23.25" style="21" customWidth="1"/>
    <col min="9" max="9" width="14" style="21" customWidth="1"/>
    <col min="10" max="10" width="14.5" style="21" customWidth="1"/>
    <col min="11" max="11" width="12.875" style="21" customWidth="1"/>
    <col min="12" max="12" width="10.75" style="21" customWidth="1"/>
    <col min="13" max="16384" width="8.75" style="21"/>
  </cols>
  <sheetData>
    <row r="1" spans="1:12" s="6" customFormat="1" ht="21" x14ac:dyDescent="0.2">
      <c r="A1" s="50" t="s">
        <v>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6" customFormat="1" ht="21" x14ac:dyDescent="0.2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6" customFormat="1" ht="20.25" customHeight="1" x14ac:dyDescent="0.2">
      <c r="A3" s="51" t="s">
        <v>27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s="6" customFormat="1" ht="36.6" customHeight="1" x14ac:dyDescent="0.2">
      <c r="A4" s="52" t="s">
        <v>1</v>
      </c>
      <c r="B4" s="52" t="s">
        <v>2</v>
      </c>
      <c r="C4" s="53" t="s">
        <v>17</v>
      </c>
      <c r="D4" s="53" t="s">
        <v>3</v>
      </c>
      <c r="E4" s="54" t="s">
        <v>4</v>
      </c>
      <c r="F4" s="55" t="s">
        <v>5</v>
      </c>
      <c r="G4" s="55"/>
      <c r="H4" s="53" t="s">
        <v>6</v>
      </c>
      <c r="I4" s="53"/>
      <c r="J4" s="53" t="s">
        <v>7</v>
      </c>
      <c r="K4" s="53" t="s">
        <v>8</v>
      </c>
      <c r="L4" s="53"/>
    </row>
    <row r="5" spans="1:12" s="6" customFormat="1" ht="63" x14ac:dyDescent="0.2">
      <c r="A5" s="52"/>
      <c r="B5" s="52"/>
      <c r="C5" s="53"/>
      <c r="D5" s="53"/>
      <c r="E5" s="54"/>
      <c r="F5" s="2" t="s">
        <v>9</v>
      </c>
      <c r="G5" s="1" t="s">
        <v>10</v>
      </c>
      <c r="H5" s="1" t="s">
        <v>11</v>
      </c>
      <c r="I5" s="1" t="s">
        <v>12</v>
      </c>
      <c r="J5" s="53"/>
      <c r="K5" s="53"/>
      <c r="L5" s="53"/>
    </row>
    <row r="6" spans="1:12" s="5" customFormat="1" ht="50.25" customHeight="1" x14ac:dyDescent="0.2">
      <c r="A6" s="22">
        <v>1</v>
      </c>
      <c r="B6" s="7" t="s">
        <v>28</v>
      </c>
      <c r="C6" s="4">
        <v>7115500</v>
      </c>
      <c r="D6" s="4">
        <v>3197128.35</v>
      </c>
      <c r="E6" s="8" t="s">
        <v>21</v>
      </c>
      <c r="F6" s="3" t="s">
        <v>29</v>
      </c>
      <c r="G6" s="4">
        <v>2877411.9</v>
      </c>
      <c r="H6" s="3" t="str">
        <f>F6</f>
        <v>บจก.ไทยมิเตอร์</v>
      </c>
      <c r="I6" s="4">
        <v>2877411.9</v>
      </c>
      <c r="J6" s="9" t="s">
        <v>18</v>
      </c>
      <c r="K6" s="10">
        <v>3300055935</v>
      </c>
      <c r="L6" s="11">
        <v>24016</v>
      </c>
    </row>
    <row r="7" spans="1:12" s="5" customFormat="1" ht="48" customHeight="1" x14ac:dyDescent="0.2">
      <c r="A7" s="44">
        <v>2</v>
      </c>
      <c r="B7" s="46" t="s">
        <v>30</v>
      </c>
      <c r="C7" s="36">
        <v>5082500</v>
      </c>
      <c r="D7" s="36">
        <v>5033280</v>
      </c>
      <c r="E7" s="48" t="s">
        <v>21</v>
      </c>
      <c r="F7" s="3" t="s">
        <v>31</v>
      </c>
      <c r="G7" s="4">
        <v>2795268</v>
      </c>
      <c r="H7" s="34" t="str">
        <f>F7</f>
        <v>บมจ.โทรคมนาคมแห่งชาติ</v>
      </c>
      <c r="I7" s="36">
        <v>2795268</v>
      </c>
      <c r="J7" s="38" t="s">
        <v>18</v>
      </c>
      <c r="K7" s="40">
        <v>3300055965</v>
      </c>
      <c r="L7" s="42">
        <v>24018</v>
      </c>
    </row>
    <row r="8" spans="1:12" s="5" customFormat="1" ht="42" x14ac:dyDescent="0.2">
      <c r="A8" s="45"/>
      <c r="B8" s="47"/>
      <c r="C8" s="37"/>
      <c r="D8" s="37"/>
      <c r="E8" s="49"/>
      <c r="F8" s="3" t="s">
        <v>32</v>
      </c>
      <c r="G8" s="4">
        <v>2880000</v>
      </c>
      <c r="H8" s="35"/>
      <c r="I8" s="37"/>
      <c r="J8" s="39"/>
      <c r="K8" s="41"/>
      <c r="L8" s="43"/>
    </row>
    <row r="9" spans="1:12" s="5" customFormat="1" ht="21" x14ac:dyDescent="0.2">
      <c r="A9" s="22">
        <v>3</v>
      </c>
      <c r="B9" s="7" t="s">
        <v>25</v>
      </c>
      <c r="C9" s="4">
        <v>93518</v>
      </c>
      <c r="D9" s="4">
        <v>93518</v>
      </c>
      <c r="E9" s="8" t="s">
        <v>13</v>
      </c>
      <c r="F9" s="3" t="s">
        <v>14</v>
      </c>
      <c r="G9" s="4">
        <v>93518</v>
      </c>
      <c r="H9" s="3" t="str">
        <f>F9</f>
        <v>บจก.ก้าวหน้าโซลูชั่น</v>
      </c>
      <c r="I9" s="4">
        <v>93518</v>
      </c>
      <c r="J9" s="9" t="s">
        <v>15</v>
      </c>
      <c r="K9" s="10">
        <v>3300056263</v>
      </c>
      <c r="L9" s="11">
        <v>24021</v>
      </c>
    </row>
    <row r="10" spans="1:12" s="5" customFormat="1" ht="53.25" customHeight="1" x14ac:dyDescent="0.2">
      <c r="A10" s="22">
        <v>4</v>
      </c>
      <c r="B10" s="7" t="s">
        <v>19</v>
      </c>
      <c r="C10" s="4">
        <v>499690</v>
      </c>
      <c r="D10" s="4">
        <v>492522</v>
      </c>
      <c r="E10" s="12" t="s">
        <v>13</v>
      </c>
      <c r="F10" s="7" t="s">
        <v>20</v>
      </c>
      <c r="G10" s="4">
        <v>488000</v>
      </c>
      <c r="H10" s="7" t="str">
        <f>F10</f>
        <v>บจก.พงศ์พัช ไฮโดร</v>
      </c>
      <c r="I10" s="4">
        <v>488000</v>
      </c>
      <c r="J10" s="9" t="s">
        <v>15</v>
      </c>
      <c r="K10" s="10">
        <v>3300056234</v>
      </c>
      <c r="L10" s="11">
        <v>24022</v>
      </c>
    </row>
    <row r="11" spans="1:12" s="5" customFormat="1" ht="53.25" customHeight="1" x14ac:dyDescent="0.2">
      <c r="A11" s="22">
        <v>5</v>
      </c>
      <c r="B11" s="7" t="s">
        <v>33</v>
      </c>
      <c r="C11" s="4">
        <v>499690</v>
      </c>
      <c r="D11" s="4">
        <v>499221.66</v>
      </c>
      <c r="E11" s="12" t="s">
        <v>13</v>
      </c>
      <c r="F11" s="7" t="s">
        <v>34</v>
      </c>
      <c r="G11" s="4">
        <v>498700</v>
      </c>
      <c r="H11" s="7" t="str">
        <f>F11</f>
        <v>บจก.ยูรีเทค กราวด์ เอ็นจิเนียริ่ง</v>
      </c>
      <c r="I11" s="4">
        <v>498700</v>
      </c>
      <c r="J11" s="9" t="s">
        <v>15</v>
      </c>
      <c r="K11" s="10">
        <v>3300056226</v>
      </c>
      <c r="L11" s="11">
        <v>24022</v>
      </c>
    </row>
    <row r="12" spans="1:12" ht="42" x14ac:dyDescent="0.25">
      <c r="A12" s="25">
        <v>6</v>
      </c>
      <c r="B12" s="26" t="s">
        <v>22</v>
      </c>
      <c r="C12" s="27">
        <v>83032</v>
      </c>
      <c r="D12" s="27">
        <v>83032</v>
      </c>
      <c r="E12" s="28" t="s">
        <v>13</v>
      </c>
      <c r="F12" s="29" t="s">
        <v>24</v>
      </c>
      <c r="G12" s="27">
        <v>83032</v>
      </c>
      <c r="H12" s="29" t="s">
        <v>24</v>
      </c>
      <c r="I12" s="27">
        <v>83032</v>
      </c>
      <c r="J12" s="30" t="s">
        <v>15</v>
      </c>
      <c r="K12" s="31">
        <v>3300056309</v>
      </c>
      <c r="L12" s="11">
        <v>24033</v>
      </c>
    </row>
    <row r="13" spans="1:12" s="5" customFormat="1" ht="42" x14ac:dyDescent="0.2">
      <c r="A13" s="22">
        <v>7</v>
      </c>
      <c r="B13" s="7" t="s">
        <v>35</v>
      </c>
      <c r="C13" s="4">
        <v>470800</v>
      </c>
      <c r="D13" s="4">
        <v>470800</v>
      </c>
      <c r="E13" s="8" t="s">
        <v>13</v>
      </c>
      <c r="F13" s="3" t="s">
        <v>14</v>
      </c>
      <c r="G13" s="4">
        <v>470800</v>
      </c>
      <c r="H13" s="3" t="s">
        <v>14</v>
      </c>
      <c r="I13" s="4">
        <v>470800</v>
      </c>
      <c r="J13" s="9" t="s">
        <v>15</v>
      </c>
      <c r="K13" s="10">
        <v>3300056456</v>
      </c>
      <c r="L13" s="11">
        <v>24035</v>
      </c>
    </row>
    <row r="14" spans="1:12" s="5" customFormat="1" ht="63" x14ac:dyDescent="0.2">
      <c r="A14" s="22">
        <v>8</v>
      </c>
      <c r="B14" s="7" t="s">
        <v>36</v>
      </c>
      <c r="C14" s="4">
        <v>390175.5</v>
      </c>
      <c r="D14" s="4">
        <v>391379.9</v>
      </c>
      <c r="E14" s="8" t="s">
        <v>13</v>
      </c>
      <c r="F14" s="3" t="s">
        <v>16</v>
      </c>
      <c r="G14" s="4">
        <v>390175.5</v>
      </c>
      <c r="H14" s="3" t="s">
        <v>16</v>
      </c>
      <c r="I14" s="4">
        <v>390175.5</v>
      </c>
      <c r="J14" s="9" t="s">
        <v>15</v>
      </c>
      <c r="K14" s="10">
        <v>3300056436</v>
      </c>
      <c r="L14" s="11">
        <v>24035</v>
      </c>
    </row>
    <row r="15" spans="1:12" s="20" customFormat="1" ht="78.75" customHeight="1" x14ac:dyDescent="0.2">
      <c r="A15" s="13">
        <v>9</v>
      </c>
      <c r="B15" s="14" t="s">
        <v>37</v>
      </c>
      <c r="C15" s="15">
        <v>88221.5</v>
      </c>
      <c r="D15" s="15">
        <v>88221.5</v>
      </c>
      <c r="E15" s="16" t="s">
        <v>13</v>
      </c>
      <c r="F15" s="17" t="s">
        <v>38</v>
      </c>
      <c r="G15" s="15">
        <v>88221.5</v>
      </c>
      <c r="H15" s="17" t="s">
        <v>38</v>
      </c>
      <c r="I15" s="15">
        <v>88221.5</v>
      </c>
      <c r="J15" s="18" t="s">
        <v>15</v>
      </c>
      <c r="K15" s="19">
        <v>3300056374</v>
      </c>
      <c r="L15" s="11">
        <v>24036</v>
      </c>
    </row>
    <row r="16" spans="1:12" s="20" customFormat="1" ht="51" customHeight="1" x14ac:dyDescent="0.2">
      <c r="A16" s="13">
        <v>10</v>
      </c>
      <c r="B16" s="14" t="s">
        <v>39</v>
      </c>
      <c r="C16" s="15">
        <v>323487.75</v>
      </c>
      <c r="D16" s="15">
        <v>324444.38</v>
      </c>
      <c r="E16" s="16" t="s">
        <v>13</v>
      </c>
      <c r="F16" s="3" t="s">
        <v>14</v>
      </c>
      <c r="G16" s="15">
        <v>323487.75</v>
      </c>
      <c r="H16" s="3" t="s">
        <v>14</v>
      </c>
      <c r="I16" s="15">
        <v>323487.75</v>
      </c>
      <c r="J16" s="18" t="s">
        <v>15</v>
      </c>
      <c r="K16" s="19">
        <v>3300056361</v>
      </c>
      <c r="L16" s="11">
        <v>24042</v>
      </c>
    </row>
    <row r="17" spans="1:12" s="20" customFormat="1" ht="51" customHeight="1" x14ac:dyDescent="0.2">
      <c r="A17" s="13">
        <v>11</v>
      </c>
      <c r="B17" s="23" t="s">
        <v>40</v>
      </c>
      <c r="C17" s="15">
        <v>490038.6</v>
      </c>
      <c r="D17" s="15">
        <v>490038.6</v>
      </c>
      <c r="E17" s="16" t="s">
        <v>13</v>
      </c>
      <c r="F17" s="17" t="s">
        <v>41</v>
      </c>
      <c r="G17" s="15">
        <v>490038.6</v>
      </c>
      <c r="H17" s="17" t="s">
        <v>41</v>
      </c>
      <c r="I17" s="15">
        <v>490038.6</v>
      </c>
      <c r="J17" s="18" t="s">
        <v>15</v>
      </c>
      <c r="K17" s="19">
        <v>3300056458</v>
      </c>
      <c r="L17" s="11">
        <v>24042</v>
      </c>
    </row>
    <row r="18" spans="1:12" s="20" customFormat="1" ht="50.25" customHeight="1" x14ac:dyDescent="0.2">
      <c r="A18" s="13">
        <v>12</v>
      </c>
      <c r="B18" s="24" t="s">
        <v>42</v>
      </c>
      <c r="C18" s="15">
        <v>31030</v>
      </c>
      <c r="D18" s="15">
        <v>30495</v>
      </c>
      <c r="E18" s="16" t="s">
        <v>13</v>
      </c>
      <c r="F18" s="3" t="s">
        <v>14</v>
      </c>
      <c r="G18" s="15">
        <v>30495</v>
      </c>
      <c r="H18" s="3" t="s">
        <v>14</v>
      </c>
      <c r="I18" s="15">
        <v>30495</v>
      </c>
      <c r="J18" s="18" t="s">
        <v>15</v>
      </c>
      <c r="K18" s="19">
        <v>3300056645</v>
      </c>
      <c r="L18" s="11">
        <v>24043</v>
      </c>
    </row>
    <row r="19" spans="1:12" ht="21" x14ac:dyDescent="0.25">
      <c r="A19" s="25">
        <v>13</v>
      </c>
      <c r="B19" s="26" t="s">
        <v>25</v>
      </c>
      <c r="C19" s="27">
        <v>80464</v>
      </c>
      <c r="D19" s="32">
        <v>80464</v>
      </c>
      <c r="E19" s="28" t="s">
        <v>13</v>
      </c>
      <c r="F19" s="29" t="s">
        <v>23</v>
      </c>
      <c r="G19" s="32">
        <v>80464</v>
      </c>
      <c r="H19" s="29" t="s">
        <v>23</v>
      </c>
      <c r="I19" s="32">
        <v>80464</v>
      </c>
      <c r="J19" s="30" t="s">
        <v>15</v>
      </c>
      <c r="K19" s="31">
        <v>3300056464</v>
      </c>
      <c r="L19" s="11">
        <v>24043</v>
      </c>
    </row>
    <row r="20" spans="1:12" s="5" customFormat="1" ht="42" x14ac:dyDescent="0.2">
      <c r="A20" s="22">
        <v>15</v>
      </c>
      <c r="B20" s="7" t="s">
        <v>43</v>
      </c>
      <c r="C20" s="4">
        <v>499690</v>
      </c>
      <c r="D20" s="4">
        <v>497475</v>
      </c>
      <c r="E20" s="8" t="s">
        <v>13</v>
      </c>
      <c r="F20" s="17" t="s">
        <v>14</v>
      </c>
      <c r="G20" s="4">
        <v>497475</v>
      </c>
      <c r="H20" s="17" t="s">
        <v>14</v>
      </c>
      <c r="I20" s="4">
        <v>497475</v>
      </c>
      <c r="J20" s="9" t="s">
        <v>15</v>
      </c>
      <c r="K20" s="10">
        <v>3300056694</v>
      </c>
      <c r="L20" s="11">
        <v>24043</v>
      </c>
    </row>
    <row r="21" spans="1:12" ht="24" thickBot="1" x14ac:dyDescent="0.55000000000000004">
      <c r="I21" s="33">
        <f>SUM(I6:I20)</f>
        <v>9207087.25</v>
      </c>
    </row>
    <row r="22" spans="1:12" ht="18.75" thickTop="1" x14ac:dyDescent="0.25"/>
  </sheetData>
  <mergeCells count="22"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  <mergeCell ref="A7:A8"/>
    <mergeCell ref="B7:B8"/>
    <mergeCell ref="C7:C8"/>
    <mergeCell ref="D7:D8"/>
    <mergeCell ref="E7:E8"/>
    <mergeCell ref="H7:H8"/>
    <mergeCell ref="I7:I8"/>
    <mergeCell ref="J7:J8"/>
    <mergeCell ref="K7:K8"/>
    <mergeCell ref="L7:L8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2022-10-03T07:52:32Z</cp:lastPrinted>
  <dcterms:created xsi:type="dcterms:W3CDTF">2022-04-01T08:30:22Z</dcterms:created>
  <dcterms:modified xsi:type="dcterms:W3CDTF">2023-03-17T06:47:12Z</dcterms:modified>
</cp:coreProperties>
</file>