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0103287\Documents\"/>
    </mc:Choice>
  </mc:AlternateContent>
  <xr:revisionPtr revIDLastSave="0" documentId="8_{84CCAC37-A14A-4580-AD70-32E70A55A4E3}" xr6:coauthVersionLast="36" xr6:coauthVersionMax="36" xr10:uidLastSave="{00000000-0000-0000-0000-000000000000}"/>
  <bookViews>
    <workbookView xWindow="0" yWindow="0" windowWidth="28800" windowHeight="12225" firstSheet="1" activeTab="1" xr2:uid="{00000000-000D-0000-FFFF-FFFF00000000}"/>
  </bookViews>
  <sheets>
    <sheet name="เกรด" sheetId="6" state="hidden" r:id="rId1"/>
    <sheet name="form(1-1)" sheetId="23" r:id="rId2"/>
    <sheet name="นิยาม(1-2)" sheetId="26" r:id="rId3"/>
    <sheet name="form(2-1)" sheetId="22" r:id="rId4"/>
    <sheet name="นิยาม(2-2)" sheetId="27" r:id="rId5"/>
    <sheet name="ตย.KPI" sheetId="16" r:id="rId6"/>
    <sheet name="ตย.นิยาม" sheetId="20" r:id="rId7"/>
    <sheet name="ตย.ครึ่งหลัง" sheetId="19" state="hidden" r:id="rId8"/>
    <sheet name="ตย.นิยามครึ่งหลัง" sheetId="21" state="hidden" r:id="rId9"/>
  </sheets>
  <definedNames>
    <definedName name="_xlnm._FilterDatabase" localSheetId="6" hidden="1">ตย.นิยาม!$A$3:$C$124</definedName>
    <definedName name="_xlnm._FilterDatabase" localSheetId="8" hidden="1">ตย.นิยามครึ่งหลัง!$A$3:$C$80</definedName>
    <definedName name="_xlnm._FilterDatabase" localSheetId="2" hidden="1">'นิยาม(1-2)'!$A$3:$C$54</definedName>
    <definedName name="_xlnm._FilterDatabase" localSheetId="4" hidden="1">'นิยาม(2-2)'!$A$3:$C$42</definedName>
    <definedName name="_xlnm.Print_Area" localSheetId="3">'form(2-1)'!$A$1:$R$27</definedName>
    <definedName name="_xlnm.Print_Area" localSheetId="5">ตย.KPI!$A$1:$R$42</definedName>
    <definedName name="_xlnm.Print_Area" localSheetId="7">ตย.ครึ่งหลัง!$A$1:$S$36</definedName>
    <definedName name="_xlnm.Print_Area" localSheetId="6">ตย.นิยาม!$A$1:$C$122</definedName>
    <definedName name="_xlnm.Print_Area" localSheetId="8">ตย.นิยามครึ่งหลัง!$A$1:$C$80</definedName>
    <definedName name="_xlnm.Print_Area" localSheetId="2">'นิยาม(1-2)'!$A$1:$C$54</definedName>
    <definedName name="_xlnm.Print_Area" localSheetId="4">'นิยาม(2-2)'!$A$1:$C$54</definedName>
    <definedName name="_xlnm.Print_Titles" localSheetId="1">'form(1-1)'!$1:$6</definedName>
    <definedName name="_xlnm.Print_Titles" localSheetId="3">'form(2-1)'!$1:$7</definedName>
    <definedName name="_xlnm.Print_Titles" localSheetId="5">ตย.KPI!$1:$6</definedName>
    <definedName name="_xlnm.Print_Titles" localSheetId="7">ตย.ครึ่งหลัง!$1:$7</definedName>
    <definedName name="_xlnm.Print_Titles" localSheetId="6">ตย.นิยาม!$3:$3</definedName>
    <definedName name="_xlnm.Print_Titles" localSheetId="8">ตย.นิยามครึ่งหลัง!$3:$3</definedName>
    <definedName name="_xlnm.Print_Titles" localSheetId="2">'นิยาม(1-2)'!$3:$3</definedName>
    <definedName name="_xlnm.Print_Titles" localSheetId="4">'นิยาม(2-2)'!$3:$3</definedName>
  </definedNames>
  <calcPr calcId="191029"/>
</workbook>
</file>

<file path=xl/calcChain.xml><?xml version="1.0" encoding="utf-8"?>
<calcChain xmlns="http://schemas.openxmlformats.org/spreadsheetml/2006/main">
  <c r="N36" i="16" l="1"/>
  <c r="M36" i="16" s="1"/>
  <c r="L36" i="16" s="1"/>
  <c r="K36" i="16" s="1"/>
  <c r="D22" i="23" l="1"/>
  <c r="D16" i="19"/>
  <c r="D32" i="19" s="1"/>
  <c r="D12" i="16"/>
  <c r="D38" i="16" s="1"/>
  <c r="O23" i="19" l="1"/>
  <c r="N23" i="19" s="1"/>
  <c r="M23" i="19" s="1"/>
  <c r="L23" i="19" s="1"/>
</calcChain>
</file>

<file path=xl/sharedStrings.xml><?xml version="1.0" encoding="utf-8"?>
<sst xmlns="http://schemas.openxmlformats.org/spreadsheetml/2006/main" count="687" uniqueCount="327">
  <si>
    <t>ส่วนที่ 1 การประเมินผลการปฏิบัติงานโดยพิจารณาจาก KPIs  :  น้ำหนักร้อยละ  80</t>
  </si>
  <si>
    <t>ค่าเกณฑ์วัด</t>
  </si>
  <si>
    <t>ต่ำมาก</t>
  </si>
  <si>
    <t>ต่ำ</t>
  </si>
  <si>
    <t>ปกติ</t>
  </si>
  <si>
    <t>ดีขึ้น</t>
  </si>
  <si>
    <t>ดีขึ้นมาก</t>
  </si>
  <si>
    <t>E = 1</t>
  </si>
  <si>
    <t>D = 2</t>
  </si>
  <si>
    <t>C = 3</t>
  </si>
  <si>
    <t>B = 4</t>
  </si>
  <si>
    <t>A = 5</t>
  </si>
  <si>
    <t>ระดับ</t>
  </si>
  <si>
    <t>ร้อยละ</t>
  </si>
  <si>
    <t>● วัดร้อยละของอัตราน้ำสูญเสียภาพรวมของ กปน. คำนวณจาก</t>
  </si>
  <si>
    <t>(ปริมาณน้ำผลิตจ่าย - ปริมาณน้ำจำหน่าย)  x  100</t>
  </si>
  <si>
    <t>คะแนน</t>
  </si>
  <si>
    <t>-/+1</t>
  </si>
  <si>
    <t>-/+5</t>
  </si>
  <si>
    <t>(จำนวนตัวอย่างน้ำที่มีค่าความขุ่นน้อยกว่า 1.0 NTU  x 100)</t>
  </si>
  <si>
    <t>E</t>
  </si>
  <si>
    <t>E+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</si>
  <si>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</si>
  <si>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</si>
  <si>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</si>
  <si>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</si>
  <si>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</si>
  <si>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</si>
  <si>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</si>
  <si>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</si>
  <si>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</si>
  <si>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</si>
  <si>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</si>
  <si>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ก.ม.</t>
  </si>
  <si>
    <t>2.1.2 EBITDA Margin</t>
  </si>
  <si>
    <t>2.1.5 การบริหารจัดการแรงดันน้ำ (จุดวัดแรงดัน 162 จุด)</t>
  </si>
  <si>
    <t>เมตร</t>
  </si>
  <si>
    <t>-/+50</t>
  </si>
  <si>
    <t>● วัดร้อยละของตัวอย่างน้ำที่มีค่าความขุ่นเฉลี่ยน้อยกว่า 1.0 NTU  คำนวณจาก</t>
  </si>
  <si>
    <t>โดยกำหนดค่าเกณฑ์วัด  ดังนี้</t>
  </si>
  <si>
    <t>จำนวนตัวอย่างน้ำที่ตรวจวัดทั้งหมด</t>
  </si>
  <si>
    <t>ปริมาณน้ำผลิตจ่าย</t>
  </si>
  <si>
    <t>1. KPIs ระดับทีมงาน (ร้อยละ 20)</t>
  </si>
  <si>
    <t>2.2 งานตามภารกิจและหน้าที่ความรับผิดชอบ (ร้อยละ 30)</t>
  </si>
  <si>
    <r>
      <t xml:space="preserve">1. KPIs ระดับทีมงาน  </t>
    </r>
    <r>
      <rPr>
        <b/>
        <sz val="18"/>
        <rFont val="TH SarabunPSK"/>
        <family val="2"/>
      </rPr>
      <t>(ร้อยละ 20)</t>
    </r>
  </si>
  <si>
    <t>ตัวชี้วัดวิสัยทัศน์</t>
  </si>
  <si>
    <t>2.1 ตัวชี้วัดที่สำคัญ (ร้อยละ 50)</t>
  </si>
  <si>
    <t>วันทำการ</t>
  </si>
  <si>
    <t>ค่าปรับเกณฑ์วัด</t>
  </si>
  <si>
    <t>ผลงาน</t>
  </si>
  <si>
    <t>2.1.1 โครงการปรับปรุงท่อประปาเพื่อลดอัตราน้ำสูญเสีย
         - ส่งมอบงานก่อสร้างวางท่อเพื่อลดน้ำสูญเสีย</t>
  </si>
  <si>
    <t>ตัวชี้วัด</t>
  </si>
  <si>
    <t>ผลการดำเนินงาน</t>
  </si>
  <si>
    <r>
      <t>น้ำหนัก</t>
    </r>
    <r>
      <rPr>
        <b/>
        <sz val="14"/>
        <rFont val="TH SarabunPSK"/>
        <family val="2"/>
      </rPr>
      <t xml:space="preserve">
(ร้อยละ)</t>
    </r>
  </si>
  <si>
    <t>2. KPIs หน่วยงาน/บุคคล (ร้อยละ 80)</t>
  </si>
  <si>
    <t>น้ำหนักรวม</t>
  </si>
  <si>
    <t>ชื่อ.................................................  ตำแหน่ง ................................................  หน่วยงาน ..............................................</t>
  </si>
  <si>
    <t>หน่วย
วัด</t>
  </si>
  <si>
    <t>P</t>
  </si>
  <si>
    <t xml:space="preserve">2.1 ตัวชี้วัดที่สำคัญ </t>
  </si>
  <si>
    <t>2.2 งานตามภารกิจและหน้าที่ความรับผิดชอบ</t>
  </si>
  <si>
    <t xml:space="preserve">อัตราน้ำสูญเสียภาพรวม </t>
  </si>
  <si>
    <t xml:space="preserve">ค่าความขุ่น (Turbidity) ณ สถานที่ใช้น้ำ </t>
  </si>
  <si>
    <t xml:space="preserve">2.1.4 ความสามารถในการเบิกจ่ายตามแผน (รายไตรมาส) </t>
  </si>
  <si>
    <r>
      <t>2.1.3 การเบิกจ่ายงบลงทุน (สะสม)</t>
    </r>
    <r>
      <rPr>
        <sz val="16"/>
        <color rgb="FFFF0000"/>
        <rFont val="TH SarabunPSK"/>
        <family val="2"/>
      </rPr>
      <t xml:space="preserve"> </t>
    </r>
  </si>
  <si>
    <t xml:space="preserve"> -/+0.1</t>
  </si>
  <si>
    <t>ความคล่องตัวและปรับเปลี่ยนโครงสร้างการทำงานเพื่อเพิ่มประสิทธิภาพ
   - อัตราส่วนผู้ใช้น้ำต่อบุคลากร 1 คน</t>
  </si>
  <si>
    <t>โครงการพัฒนาองค์กรด้วย R&amp;D และนวัตกรรม
   - ผลงานนวัตกรรมหรือพัฒนากระบวนงาน</t>
  </si>
  <si>
    <t xml:space="preserve"> ISO 22301 Business Continuity Management System</t>
  </si>
  <si>
    <t xml:space="preserve">การประเมินคุณธรรมและความโปร่งใสในการดำเนินงานของหน่วยงานภาครัฐ (ITA)
   - คะแนนคุณธรรมความโปร่งใส </t>
  </si>
  <si>
    <t xml:space="preserve"> -0.2/+0.25, +0.65</t>
  </si>
  <si>
    <t>2.2.4......................................</t>
  </si>
  <si>
    <t>คำจำกัดความหรือสูตรการคำนวณ</t>
  </si>
  <si>
    <r>
      <rPr>
        <b/>
        <sz val="16"/>
        <rFont val="Wingdings"/>
        <charset val="2"/>
      </rPr>
      <t></t>
    </r>
    <r>
      <rPr>
        <b/>
        <sz val="16"/>
        <rFont val="TH SarabunPSK"/>
        <family val="2"/>
      </rPr>
      <t xml:space="preserve"> </t>
    </r>
    <r>
      <rPr>
        <b/>
        <u/>
        <sz val="16"/>
        <rFont val="TH SarabunPSK"/>
        <family val="2"/>
      </rPr>
      <t>ตัวชี้วัดวิสัยทัศน์</t>
    </r>
    <r>
      <rPr>
        <b/>
        <sz val="16"/>
        <rFont val="TH SarabunPSK"/>
        <family val="2"/>
      </rPr>
      <t xml:space="preserve"> </t>
    </r>
  </si>
  <si>
    <t>1.1 อัตราน้ำสูญเสียภาพรวม (ร้อยละ 5)</t>
  </si>
  <si>
    <t xml:space="preserve">   - ปริมาณน้ำผลิตจ่าย หมายถึง ปริมาณน้ำประปาที่ผ่านกระบวนการผลิตและสูบจ่ายให้บริการแก่ผู้ใช้น้ำ โดยวัดปริมาณ ณ สถานีสูบจ่ายน้ำ
  - ปริมาณน้ำจำหน่าย หมายถึง ปริมาณน้ำประปาที่ผ่านกระบวนการผลิตจนส่งมอบให้กับผู้ใช้น้ำ โดยรวมปริมาณน้ำที่ขายได้และน้ำให้บริการแก่สาธารณะโดยไม่คิดค่าใช้จ่ายและอื่น ๆ  </t>
  </si>
  <si>
    <t>เงื่อนไข :  กรณีที่ค่าความขุ่นของน้ำดิบสูงเกินกว่า 100 NTU ให้ยกเว้นการนำค่าเฉลี่ยของตัวอย่างนั้นมาใช้ในการคำนวณค่าเฉลี่ย เพื่อให้สอดคล้องกับระบบการผลิตน้ำของ กปน. ที่ได้ออกแบบให้รองรับการผลิตน้ำประปาที่ค่าความขุ่นเฉลี่ยน้อยกว่า 1.0 NTU</t>
  </si>
  <si>
    <t>2.1.1 โครงการปรับปรุงท่อเพื่อลดอัตราน้ำสูญเสีย
       - ส่งมอบงานก่อสร้างวางท่อเพื่อลดน้ำสูญเสีย</t>
  </si>
  <si>
    <t>● วัดผลสำเร็จตามความยาวของท่อประปาที่ปรับปรุงแล้วเสร็จ (ผ่านการตรวจรับโดยคณะกรรมการตรวจรับพัสดุ)  โดยกำหนดค่าเกณฑ์วัด ช่วง 6 เดือนแรก ตามเกณฑ์ประเมินผลงาน ผวก. ดังนี้</t>
  </si>
  <si>
    <t xml:space="preserve">          คะแนนระดับ 5 :  ความยาว  350 กิโลเมตร</t>
  </si>
  <si>
    <t xml:space="preserve">          คะแนนระดับ 4 :  ความยาว  300  กิโลเมตร</t>
  </si>
  <si>
    <t xml:space="preserve">          คะแนนระดับ 3 :  ความยาว  250 กิโลเมตร</t>
  </si>
  <si>
    <t xml:space="preserve">          คะแนนระดับ 2 :  ความยาว  200 กิโลเมตร</t>
  </si>
  <si>
    <t xml:space="preserve">          คะแนนระดับ 1 :  ความยาว  150 กิโลเมตร</t>
  </si>
  <si>
    <t xml:space="preserve">          คะแนนระดับ 5 :  ร้อยละ 61.34</t>
  </si>
  <si>
    <t xml:space="preserve">          คะแนนระดับ 4 :  ร้อยละ 60.34</t>
  </si>
  <si>
    <t xml:space="preserve">          คะแนนระดับ 3 :  ร้อยละ 59.34</t>
  </si>
  <si>
    <t xml:space="preserve">          คะแนนระดับ 2 :  ร้อยละ 58.34</t>
  </si>
  <si>
    <r>
      <rPr>
        <u/>
        <sz val="16"/>
        <rFont val="TH SarabunPSK"/>
        <family val="2"/>
      </rPr>
      <t>ยอดเงินสะสมของการเบิกจ่ายงบลงทุนที่เกิดขึ้นจริงในช่วงครึ่งปีแรก x 100</t>
    </r>
    <r>
      <rPr>
        <sz val="16"/>
        <rFont val="TH SarabunPSK"/>
        <family val="2"/>
      </rPr>
      <t xml:space="preserve">
ยอดเงินตามงบลงทุนปกติที่ได้รับอนุมัติให้เบิกจ่ายได้ในครึ่งปีแรกของปีบัญชี</t>
    </r>
  </si>
  <si>
    <t xml:space="preserve">          คะแนนระดับ 5 :  ร้อยละ 100</t>
  </si>
  <si>
    <t xml:space="preserve">          คะแนนระดับ 4 :  ร้อยละ 95</t>
  </si>
  <si>
    <t xml:space="preserve">          คะแนนระดับ 3 :  ร้อยละ 90</t>
  </si>
  <si>
    <t xml:space="preserve">          คะแนนระดับ 2 :  ร้อยละ 85</t>
  </si>
  <si>
    <t xml:space="preserve">          คะแนนระดับ 1 :  ร้อยละ 80</t>
  </si>
  <si>
    <r>
      <t xml:space="preserve">2.1.4 ความสามารถในการเบิกจ่ายตามแผน (รายไตรมาส)
</t>
    </r>
    <r>
      <rPr>
        <i/>
        <sz val="16"/>
        <rFont val="TH SarabunPSK"/>
        <family val="2"/>
      </rPr>
      <t xml:space="preserve">เลือกวัด ภาพรวมองค์กร หรือภาพรวมสายงาน หรือเฉพาะงบลงทุนของหน่วยงาน       </t>
    </r>
  </si>
  <si>
    <t>X1, X2  =  ยอดเงินสะสมของการเบิกจ่ายงบลงทุนที่เกิดขึ้นจริงในไตรมาสที่ 1 และ ไตรมาสที่ 2
Y1, Y2  =  วงเงินงบลงทุนตามแผนการใช้จ่ายเงินในไตรมาสที่ 1 และไตรมาสที่ 2</t>
  </si>
  <si>
    <r>
      <t xml:space="preserve">โดยกำหนดค่าเกณฑ์วัด ช่วง 6 เดือนหลัง ดังนี้
          คะแนนระดับ 5 :  </t>
    </r>
    <r>
      <rPr>
        <sz val="16"/>
        <rFont val="TH SarabunPSK"/>
        <family val="2"/>
      </rPr>
      <t>ร้อยละ 30.50
          คะแนนระดับ 4 :  ร้อยละ 31.85
          คะแนนระดับ 3 :  ร้อยละ 33.09
          คะแนนระดับ 2 :  ร้อยละ 33.59
          คะแนนระดับ 1 :  ร้อยละ 34.09</t>
    </r>
  </si>
  <si>
    <t xml:space="preserve"> 1.2 ค่าความขุ่น (Turbidity) ณ สถานที่ใช้น้ำ (ร้อยละ 3)</t>
  </si>
  <si>
    <r>
      <t xml:space="preserve">โดยกำหนดค่าเกณฑ์วัด ช่วง 6 เดือนหลัง ดังนี้
          คะแนนระดับ 5 :  ร้อยละ 100
          คะแนนระดับ 4 :  ร้อยละ 98
          คะแนนระดับ 3 :  ร้อยละ 96
          คะแนนระดับ 2 :  ร้อยละ 94
          คะแนนระดับ 1 :  </t>
    </r>
    <r>
      <rPr>
        <sz val="16"/>
        <rFont val="TH SarabunPSK"/>
        <family val="2"/>
      </rPr>
      <t>ร้อยละ 92</t>
    </r>
  </si>
  <si>
    <t>1.3 ความคล่องตัวและปรับเปลี่ยนโครงสร้างการทำงานเพื่อเพิ่มประสิทธิภาพ
     - อัตราส่วนผู้ใช้น้ำต่อบุคลากร 1 คน (ร้อยละ 2)</t>
  </si>
  <si>
    <t>● วัดจากอัตราส่วนผู้ใช้น้ำต่อบุคลากร ประจำปีงบประมาณ 2565 โดยกำหนดค่าเกณฑ์วัด ดังนี้
          คะแนนระดับ 5 :  470 : 1
          คะแนนระดับ 4 :  465 : 1
          คะแนนระดับ 3 :  460 : 1
          คะแนนระดับ 2 :  455 : 1
          คะแนนระดับ 1 :  450 : 1</t>
  </si>
  <si>
    <t>1.4 โครงการพัฒนาองค์กรด้วย R&amp;D และนวัตกรรม</t>
  </si>
  <si>
    <t xml:space="preserve">     - ผลงานนวัตกรรมหรือพัฒนากระบวนงาน (ร้อยละ 2)</t>
  </si>
  <si>
    <t xml:space="preserve">● วัดจำนวนผลงานนวัตกรรมหรือพัฒนากระบวนงาน (ฉบับสมบูรณ์) จากโครงการ 1 ฝ่าย 1 นวัตกรรม หรือ 1 พัฒนากระบวนงานที่แล้วเสร็จ ภายใน 1 ส.ค. 65 และผลงานนวัตกรรมจากการประกวด การให้ทุนสนับสนุนทั้งภายในและภายนอกองค์กร และการฝึกอบรม/พัฒนาบุคลากรประจำปี โดยกำหนดค่าเกณฑ์วัด ดังนี้ </t>
  </si>
  <si>
    <t xml:space="preserve">           คะเเนนระดับ 5  จำนวน 90 ผลงาน</t>
  </si>
  <si>
    <t xml:space="preserve">           คะเเนนระดับ 4  จำนวน 85 ผลงาน</t>
  </si>
  <si>
    <t xml:space="preserve">           คะเเนนระดับ 3  จำนวน 80 ผลงาน</t>
  </si>
  <si>
    <t xml:space="preserve">           คะเเนนระดับ 2  จำนวน 75 ผลงาน</t>
  </si>
  <si>
    <t xml:space="preserve">           คะเเนนระดับ 1  จำนวน 70 ผลงาน</t>
  </si>
  <si>
    <t>1.5 ISO 22301 Business Continuity Management System (ร้อยละ 5)</t>
  </si>
  <si>
    <t>● วัดระดับความสำเร็จในการได้รับการรับรองมาตรฐานระบบการบริหารความต่อเนื่องทางธุรกิจ (Business Continuity  Management System: BCMS) ตามมาตรฐาน ISO 22301 ประกอบด้วยกิจกรรม ดังนี้</t>
  </si>
  <si>
    <t xml:space="preserve">    1) ผลการวิเคราะห์ผลกระทบทางธุรกิจ (Business Impact Analysis: BIA) และผลการประเมินความเสี่ยง (Risk Assessment: RA)  ด้านความต่อเนื่องทางธุรกิจ ได้รับความเห็นชอบจากคณะกรรมการระบบการบริหารความต่อเนื่องทางธุรกิจ (Business Continuity Management System Committee: BCMS Committee) </t>
  </si>
  <si>
    <t xml:space="preserve">    2) กลยุทธ์ความต่อเนื่องทางธุรกิจได้รับความเห็นชอบจากคณะกรรมการระบบการบริหารความต่อเนื่องทางธุรกิจ (Business Continuity Management System Committee: BCMS Committee)</t>
  </si>
  <si>
    <t xml:space="preserve">    3) รายงานผลการตรวจประเมินภายใน (Internal Audit Report) ของระบบการบริหารความต่อเนื่องทางธุรกิจ และแก้ไขข้อบกพร่อง ที่ไม่เป็นไปตามข้อกำหนดที่ตรวจพบในกิจกรรมการตรวจประเมินภายใน ได้รับความเห็นชอบจากคณะกรรมการระบบการบริหารความต่อเนื่องทางธุรกิจ (Business Continuity Management System Committee: BCMS Committee) </t>
  </si>
  <si>
    <t xml:space="preserve">    4) จัดทำเอกสารเพื่อยื่นขอรับการตรวจประเมินการรับรองมาตรฐาน ISO 22301 แล้วเสร็จ และส่งให้ผู้ตรวจประเมินภายนอก (Certification Body)
    5) ได้รับการรับรองมาตรฐาน ISO 22301 ภายในปีงบประมาณ 2565 จากผู้ตรวจประเมินภายนอก </t>
  </si>
  <si>
    <t xml:space="preserve">          คะแนนระดับ 5 :  ดำเนินการแล้วเสร็จ 5 กิจกรรม
          คะแนนระดับ 4 :  ดำเนินการแล้วเสร็จ 4 กิจกรรม
          คะแนนระดับ 3 :  ดำเนินการแล้วเสร็จ 3 กิจกรรม
          คะแนนระดับ 2 :  ดำเนินการแล้วเสร็จ 2 กิจกรรม
          คะแนนระดับ 1 :  ดำเนินการแล้วเสร็จ 1 กิจกรรม</t>
  </si>
  <si>
    <t>1.6การประเมินคุณธรรมและความโปร่งใสในการดำเนินงานของหน่วยงานภาครัฐ (ITA)
     - คะแนนคุณธรรมความโปร่งใส  (ร้อยละ 5)</t>
  </si>
  <si>
    <t xml:space="preserve">● วัดระดับคะแนนคุณธรรมความโปร่งใสในการดำเนินงาน โดยใช้คะแนนจากผลการประเมินล่าสุดของสำนักงานป้องกันและปราบปรามการทุจริตแห่งชาติ (ป.ป.ช.) ซึ่งเป็นหน่วยงานประเมินผลที่เป็นเจ้าภาพรับผิดชอบในการกำหนดแนวทางในการดำเนินการ หลักเกณฑ์ และวิธีการประเมินผล โดยกำหนดค่าเกณฑ์วัด ดังนี้ </t>
  </si>
  <si>
    <t xml:space="preserve">          คะแนนระดับ 5 :  มากกว่า 90 คะแนน หรืออยู่ใน 5 อันดับแรกของรัฐวิสาหกิจ
          คะแนนระดับ 4 :  95 คะแนน 
          คะแนนระดับ 3 :  90 คะแนน 
          คะแนนระดับ 2 :  85 คะแนน 
          คะแนนระดับ 1 :  80 คะแนน </t>
  </si>
  <si>
    <r>
      <rPr>
        <u/>
        <sz val="16"/>
        <rFont val="TH SarabunPSK"/>
        <family val="2"/>
      </rPr>
      <t>หมายเหตุ</t>
    </r>
    <r>
      <rPr>
        <sz val="16"/>
        <rFont val="TH SarabunPSK"/>
        <family val="2"/>
      </rPr>
      <t xml:space="preserve"> : ตัวชี้วัดข้อ 1. คำนวณคะแนนจากการถ่วงน้ำหนักตามข้อ 1.1 - 1.6 โดย ฝตป. พนักงานในองค์กรจะได้รับคะแนนเท่ากันทุกระดับ</t>
    </r>
  </si>
  <si>
    <t>● วัดผลสำเร็จตามความยาวของท่อประปาที่ปรับปรุงแล้วเสร็จ (ผ่านการตรวจรับโดยคณะกรรมการตรวจรับพัสดุ) โดยวัดผลเฉพาะความยาวของท่อประปาที่ปรับปรุงแล้วเสร็จ โดยกำหนดค่าเกณฑ์วัดทั้งปี (12 เดือน) ตามเกณฑ์วัดองค์กร ดังนี้</t>
  </si>
  <si>
    <t xml:space="preserve">          คะแนนระดับ 5 :  ความยาว  1,200 กิโลเมตร</t>
  </si>
  <si>
    <t xml:space="preserve">          คะแนนระดับ 4 :  ความยาว  1,150  กิโลเมตร</t>
  </si>
  <si>
    <t xml:space="preserve">          คะแนนระดับ 3 :  ความยาว  1,100 กิโลเมตร</t>
  </si>
  <si>
    <t xml:space="preserve">          คะแนนระดับ 2 :  ความยาว  1,050  กิโลเมตร</t>
  </si>
  <si>
    <t xml:space="preserve">          คะแนนระดับ 1 :  ความยาว  1,000 กิโลเมตร
เงื่อนไข : ตามเกณฑ์วัดองค์กร</t>
  </si>
  <si>
    <r>
      <t xml:space="preserve">● วัดความสามารถในการบริหารจัดการต้นทุนค่าใช้จ่ายจากการดำเนินงานและรายได้ ซึ่งเป็นสัดส่วนของกำไรก่อนหักดอกเบี้ยจ่ายและค่าเสื่อมราคาฯ เปรียบเทียบกับรายได้รวม โดย  EBITDA เป็นกำไรก่อนหักค่าเสื่อมราคา ดอกเบี้ยจ่ายและค่าธรรมเนียม กำไร(ขาดทุน) จากอัตราแลกเปลี่ยนเงินตราต่างประเทศและโบนัสกรรมการและพนักงาน เงื่อนไขตามเกณฑ์องค์กร
         คำนวณจาก  EBITDA Margin  =  </t>
    </r>
    <r>
      <rPr>
        <u/>
        <sz val="16"/>
        <rFont val="TH SarabunPSK"/>
        <family val="2"/>
      </rPr>
      <t>EBITDA  x 100</t>
    </r>
    <r>
      <rPr>
        <sz val="16"/>
        <rFont val="TH SarabunPSK"/>
        <family val="2"/>
        <charset val="222"/>
      </rPr>
      <t xml:space="preserve">
                                                  รายได้รวม</t>
    </r>
  </si>
  <si>
    <t xml:space="preserve">          คะแนนระดับ 1 :  ร้อยละ 57.34
เงื่อนไข : ตามเกณฑ์วัดองค์กร</t>
  </si>
  <si>
    <r>
      <rPr>
        <u/>
        <sz val="16"/>
        <rFont val="TH SarabunPSK"/>
        <family val="2"/>
      </rPr>
      <t>ยอดเงินสะสมของการเบิกจ่ายงบลงทุนที่เกิดขึ้นจริงของปีบัญชี x 100</t>
    </r>
    <r>
      <rPr>
        <sz val="16"/>
        <rFont val="TH SarabunPSK"/>
        <family val="2"/>
      </rPr>
      <t xml:space="preserve">
ยอดเงินตามงบลงทุนปกติที่ได้รับอนุมัติให้เบิกจ่ายได้ของปีบัญชี</t>
    </r>
  </si>
  <si>
    <t>X1, X2, X3, X4   =  ยอดเงินสะสมของการเบิกจ่ายงบลงทุนที่เกิดขึ้นจริงในไตรมาสที่ 1-4</t>
  </si>
  <si>
    <t>Y1, Y2, Y3, Y4  =  วงเงินงบลงทุนตามแผนการใช้จ่ายเงินในไตรมาสที่ 1-4</t>
  </si>
  <si>
    <t xml:space="preserve">          คะแนนระดับ 5 :  7.65 เมตร</t>
  </si>
  <si>
    <t xml:space="preserve">          คะแนนระดับ 4 :  7.00 เมตร</t>
  </si>
  <si>
    <t xml:space="preserve">          คะแนนระดับ 3 :  6.75 เมตร</t>
  </si>
  <si>
    <t xml:space="preserve">          คะแนนระดับ 2 :  6.55 เมตร</t>
  </si>
  <si>
    <t xml:space="preserve">          คะแนนระดับ 1 :  6.35 เมตร</t>
  </si>
  <si>
    <t xml:space="preserve">2.1.3 การเบิกจ่ายงบลงทุน + โครงการ (สะสม) </t>
  </si>
  <si>
    <t>● วัดความสามารถในการบริหารการเบิกจ่ายงบลงทุนประจำปี 2565 ตามแผน (รายไตรมาส) ของหน่วยงาน ตามที่ได้รับอนุมัติจากคณะรัฐมนตรี   โดยคำนวณจากค่าเฉลี่ยของร้อยละการเบิกจ่ายงบลงทุนที่ทำได้ในแต่ละไตรมาส  โดยมีสูตรการคำนวณ ดังนี้</t>
  </si>
  <si>
    <t>● วัดความสามารถในการบริหารการเบิกจ่ายงบลงทุนประจำปี 2565 ของหน่วยงาน ตามที่ได้รับอนุมัติจากคณะรัฐมนตรี  โดยมีสูตรการคำนวณ ดังนี้</t>
  </si>
  <si>
    <t>● วัดความสำเร็จในการบริหารจัดการแรงดันน้ำ พิจารณาจากระดับแรงดันน้ำประปาในช่วงเวลา 05.00-10.00 น. และ 17.00–22.00 น. โดยจุดวัดแรงดันน้ำอยู่บนระบบท่อประธานของ กปน. รวม 162 จุด และวัดแรงดันน้ำในแต่ละจุดมาหาค่าเฉลี่ยรายวัน แล้วจึงนำมาหาค่าเฉลี่ย 12 เดือนของปีงบประมาณ 2565  ดังนี้</t>
  </si>
  <si>
    <t>2.2.1 การจัดทำรายงานสรุปผลการเบิกจ่ายงบลงทุน รายไตรมาส ตามบันทึกข้อตกลงการประเมินผลการดำเนินงานรัฐวิสาหกิจของ กปน. นำเสนอ สคร.และ IRDP</t>
  </si>
  <si>
    <t>2.2.2 ร้อยละระบบเครื่องแม่ข่าย มีความพร้อมใช้งาน 24x7 (การนับ Downtime)</t>
  </si>
  <si>
    <t>● วัดระดับความสามารถ........................</t>
  </si>
  <si>
    <t>4. ตัวชี้วัดกระบวนการทำงานที่สำคัญ</t>
  </si>
  <si>
    <r>
      <t xml:space="preserve">ประเภทตัวชี้วัด </t>
    </r>
    <r>
      <rPr>
        <b/>
        <vertAlign val="superscript"/>
        <sz val="16"/>
        <rFont val="TH SarabunPSK"/>
        <family val="2"/>
      </rPr>
      <t>(1)</t>
    </r>
  </si>
  <si>
    <t>-</t>
  </si>
  <si>
    <t>● วัดความสำเร็จ .............................</t>
  </si>
  <si>
    <t>ค่าปรับ
เกณฑ์วัด</t>
  </si>
  <si>
    <t>2.2.2 จัดดำเนินงานตามแผนการเสริมสร้างความผูกพันองค์กรของบุคลากรในสายงาน</t>
  </si>
  <si>
    <t>2.2.4 ........................................</t>
  </si>
  <si>
    <t>2.2.5 …...................................</t>
  </si>
  <si>
    <t xml:space="preserve">  </t>
  </si>
  <si>
    <t>2.2.1 การจัดทำรายงานสรุปผลการเบิกจ่ายงบลงทุน รายไตรมาส ตามบันทึกข้อตกลงการประเมินผลการดำเนินงานรัฐวิสาหกิจของ กปน. นำส่ง สคร.และ IRDP</t>
  </si>
  <si>
    <t>2.2.5 ........................................</t>
  </si>
  <si>
    <t>2.1.6 (2.3-3L) โครงการเสริมสร้างและยกระดับความผูกพันองค์กร
     - ระดับคะแนนความผูกพันองค์กรของสายงาน</t>
  </si>
  <si>
    <r>
      <t>● วัดระดับความผูกพันต่อองค์กรของบุคลากรสายงาน................</t>
    </r>
    <r>
      <rPr>
        <sz val="16"/>
        <rFont val="TH SarabunPSK"/>
        <family val="2"/>
      </rPr>
      <t xml:space="preserve"> จากการสำรวจความผูกพันองค์กร</t>
    </r>
    <r>
      <rPr>
        <sz val="16"/>
        <rFont val="TH SarabunPSK"/>
        <family val="2"/>
        <charset val="222"/>
      </rPr>
      <t>ของ ฝสก. โดยกำหนดค่าเกณฑ์วัด ดังนี้
          คะแนนระดับ 5 :  ไม่น้อยกว่า  4.20 คะแนน
          คะแนนระดับ 4 :  4.00 คะแนน
          คะแนนระดับ 3 :  3.80 คะแนน
          คะแนนระดับ 2 :  3.60 คะแนน
          คะแนนระดับ 1 :  3.40 คะแนน</t>
    </r>
  </si>
  <si>
    <t xml:space="preserve"> -/+0.2</t>
  </si>
  <si>
    <t>-/+0.1</t>
  </si>
  <si>
    <t>● วัดระดับความสามารถในการรายงานการเบิกจ่ายงบลงทุนรายไตรมาส ตามกรอบการประเมินผลการดำเนินงานรัฐวิสาหกิจที่ สคร.กำหนด (นำส่ง สคร.และ IRDP ภายในวันที่ 15 ของเดือนแรกของทุกไตรมาส) โดยวัดค่าเฉลี่ยของระดับความสำเร็จ ดังนี้
   คะแนนระดับ 5 : ดำเนินการแล้วเสร็จภายในกรอบแนวทางที่ สคร. กำหนด
   คะแนนระดับ 1 : ไม่สามารถดำเนินการแล้วเสร็จภายในกรอบแนวทางที่ สคร. กำหนด
          ผลงานเฉลี่ย  = (คะแนนการดำเนินงาน ไตรมาสที่ 2 + ไตรมาสที่ 3) / 2</t>
  </si>
  <si>
    <t>● วัดร้อยละความสามารถในการดำเนินงานตามแผนการเสริมสร้างความผูกพันองค์กรของบุคลากรในสายงานที่ได้รับความเห็นชอบจากผู้บังคับบัญชา โดยวัดค่าเฉลี่ยของระดับความสำเร็จ ดังนี้
          คะแนนระดับ 5 :  ร้อยละ 100
          คะแนนระดับ 4 :  ร้อยละ 95
          คะแนนระดับ 3 :  ร้อยละ 90
          คะแนนระดับ 2 :  ร้อยละ 85
          คะแนนระดับ 1 :  ร้อยละ 80</t>
  </si>
  <si>
    <t>2.2.3 การถ่ายทอดองค์ความรู้ภายในสายงาน (Knowledge sharing)</t>
  </si>
  <si>
    <t>2.2.3 การถ่ายทอดองค์ความรู้ภายในหน่วยงาน (Knowledge sharing)</t>
  </si>
  <si>
    <t>2.2.3 คะแนนความพึงพอใจของพนักงานเรื่อง "การจัดทำตัวชี้วัดผลการปฏิบัติงาน (KPIs)"</t>
  </si>
  <si>
    <r>
      <t xml:space="preserve">● วัดระดับคะแนนความพึงพอใจของพนักงานเรื่อง "การจัดทำตัวชี้วัดผลการปฏิบัติงาน (KPIs)" จากการสำรวจความคิดเห็นของพนักงานเรื่องระบบการประเมินผลบุคคลของ กปน. ปีงบประมาณ 2565
โดยกำหนดค่าเกณฑ์วัด ดังนี้
          คะแนนระดับ 5 :  </t>
    </r>
    <r>
      <rPr>
        <sz val="16"/>
        <rFont val="Calibri"/>
        <family val="2"/>
      </rPr>
      <t>≥</t>
    </r>
    <r>
      <rPr>
        <sz val="16"/>
        <rFont val="TH SarabunPSK"/>
        <family val="2"/>
        <charset val="222"/>
      </rPr>
      <t xml:space="preserve">  3.80 คะแนน
          คะแนนระดับ 4 :  3.70 คะแนน
          คะแนนระดับ 3 :  3.60 คะแนน
          คะแนนระดับ 2 :  3.50 คะแนน
          คะแนนระดับ 1 :  </t>
    </r>
    <r>
      <rPr>
        <sz val="16"/>
        <rFont val="Calibri"/>
        <family val="2"/>
      </rPr>
      <t>≤</t>
    </r>
    <r>
      <rPr>
        <sz val="17.600000000000001"/>
        <rFont val="TH SarabunPSK"/>
        <family val="2"/>
        <charset val="222"/>
      </rPr>
      <t xml:space="preserve"> </t>
    </r>
    <r>
      <rPr>
        <sz val="16"/>
        <rFont val="TH SarabunPSK"/>
        <family val="2"/>
        <charset val="222"/>
      </rPr>
      <t>3.40 คะแนน</t>
    </r>
  </si>
  <si>
    <t>● วัดร้อยละของเวลาที่ระบบเครื่องแม่ข่ายให้บริการได้ในช่วงครึ่งปีแรก ดังนี้
       (ระยะเวลาทั้งหมด - ระยะเวลาหยุดให้บริการ) x 100 / ระยะเวลาทั้งหมด
โดยกำหนดค่าเกณฑ์วัดดังนี้  
          คะแนนระดับ 5 : ร้อยละ 100
          คะแนนระดับ 4 : ร้อยละ 98
          คะแนนระดับ 3 : ร้อยละ 96
          คะแนนระดับ 2 : ร้อยละ 94
          คะแนนระดับ 1 : ร้อยละ 90
เงื่อนไข : จำนวนเวลา (ชั่วโมง) ที่ไม่สามารถให้บริการเครื่องแม่ข่ายที่อยู่ในการดูแลทั้งหมด นับรวมระบบปฏิบัติการและระบบการบริหารจัดการฐานข้อมูล (วัดผลงานทุกครึ่งปี)</t>
  </si>
  <si>
    <t>-2,-4/+2</t>
  </si>
  <si>
    <r>
      <t xml:space="preserve">เกณฑ์ประเมินผลการดำเนินงาน </t>
    </r>
    <r>
      <rPr>
        <b/>
        <u/>
        <sz val="18"/>
        <rFont val="TH SarabunPSK"/>
        <family val="2"/>
      </rPr>
      <t>ช่วง 6 เดือนหลัง</t>
    </r>
    <r>
      <rPr>
        <b/>
        <sz val="18"/>
        <rFont val="TH SarabunPSK"/>
        <family val="2"/>
      </rPr>
      <t xml:space="preserve"> ปีงบประมาณ 2565 (เม.ย. - ก.ย. 64) </t>
    </r>
  </si>
  <si>
    <t>คำจำกัดความเกณฑ์ประเมินผลการดำเนินงาน ช่วง 6 เดือนหลัง ปีงบประมาณ 2565 (เม.ย.-มี.ค. 65)</t>
  </si>
  <si>
    <t>2.1.8 .........................................</t>
  </si>
  <si>
    <t>2.1.8 ...........................................</t>
  </si>
  <si>
    <r>
      <t>คะแนน</t>
    </r>
    <r>
      <rPr>
        <b/>
        <vertAlign val="superscript"/>
        <sz val="16"/>
        <rFont val="TH SarabunPSK"/>
        <family val="2"/>
      </rPr>
      <t>(2)</t>
    </r>
  </si>
  <si>
    <t>1. ตัวชี้วัดองค์กร และตัวชี้วัดที่สนับสนุน</t>
  </si>
  <si>
    <t>2. ตัวชี้วัดผู้ว่าการ และตัวชี้วัดที่สนับสนุน</t>
  </si>
  <si>
    <t>3. ตัวชี้วัดตามแผนปฏิบัติงาน ปีงบประมาณ 2565</t>
  </si>
  <si>
    <t>5. งานตามภารกิจของหน่วยงาน/บุคคล</t>
  </si>
  <si>
    <t>6. งานที่ได้รับมอบหมาย</t>
  </si>
  <si>
    <t>7. ตัวชี้วัดเฉพาะตำแหน่งผู้เชี่ยวชาญ</t>
  </si>
  <si>
    <r>
      <rPr>
        <b/>
        <sz val="16"/>
        <rFont val="TH SarabunPSK"/>
        <family val="2"/>
      </rPr>
      <t>(2)</t>
    </r>
    <r>
      <rPr>
        <sz val="16"/>
        <rFont val="TH SarabunPSK"/>
        <family val="2"/>
      </rPr>
      <t xml:space="preserve"> กรณีผลงานอยู่ระหว่างกลางของค่าเกณฑ์วัด ให้คำนวณคะแนนโดยเทียบบัญญัติไตรยางค์ หรือใช้คะแนนตามโปรแกรม COACH แนะนำ</t>
    </r>
  </si>
  <si>
    <t>หมายเหตุ</t>
  </si>
  <si>
    <r>
      <rPr>
        <b/>
        <sz val="16"/>
        <rFont val="TH SarabunPSK"/>
        <family val="2"/>
      </rPr>
      <t>(1) ประเภทตัวชี้วัด</t>
    </r>
    <r>
      <rPr>
        <sz val="16"/>
        <rFont val="TH SarabunPSK"/>
        <family val="2"/>
      </rPr>
      <t xml:space="preserve"> (รายละเอียดเพิ่มเติมที่ Website : กพช.ฝตป.)</t>
    </r>
  </si>
  <si>
    <r>
      <t xml:space="preserve">กรณีตัวชี้วัดนั้น ๆ เกี่ยวข้องหลายประเภท  </t>
    </r>
    <r>
      <rPr>
        <u/>
        <sz val="16"/>
        <rFont val="TH SarabunPSK"/>
        <family val="2"/>
      </rPr>
      <t>ในโปรแกรม COACH</t>
    </r>
    <r>
      <rPr>
        <sz val="16"/>
        <rFont val="TH SarabunPSK"/>
        <family val="2"/>
      </rPr>
      <t xml:space="preserve"> ให้ระบุตัวชี้วัดลำดับแรกสุด  เช่น ตัวชี้วัดข้อ 2.1.1  ให้ระบุประเภทตัวชี้วัดเป็น "ตัวชี้วัดองค์กร"</t>
    </r>
  </si>
  <si>
    <t>2.1.7 (3.3-1CSR) โครงการขยายการให้บริการน้ำประปาอย่างทั่วถึง เพียงพอ มั่นคง และเป็นมาตรฐานเดียวกัน 
    แผนงานที่ 1 การก่อสร้างวางท่อขยายเขตการให้บริการน้ำประปาให้ครอบคลุมพื้นที่</t>
  </si>
  <si>
    <t>● วัดความสำเร็จในการบริหาร และควบคุมงานก่อสร้างวางท่อขยายเขตให้แล้วเสร็จเป็นไปตามสัญญา
โดยกำหนดค่าเกณฑ์วัด ดังนี้
   คะแนนระดับ 5 :  ก่อสร้างวางท่อแล้วเสร็จ 45 กม.
   คะแนนระดับ 4 :  ก่อสร้างวางท่อแล้วเสร็จ 40 กม.
   คะแนนระดับ 3 :  ก่อสร้างวางท่อแล้วเสร็จ 35 กม.
   คะแนนระดับ 2 :  ก่อสร้างวางท่อแล้วเสร็จ 30 กม.
   คะแนนระดับ 1 :  ก่อสร้างวางท่อแล้วเสร็จ 25 กม.</t>
  </si>
  <si>
    <t>2.2.4 ดำเนินงานตามแผนการเสริมสร้างความผูกพันองค์กรของบุคลากรในสายงาน</t>
  </si>
  <si>
    <t>2.2.5 คะแนนความพึงพอใจของพนักงานเรื่อง "การจัดทำตัวชี้วัดผลการปฏิบัติงาน (KPIs)"</t>
  </si>
  <si>
    <t>การบริหารจัดการน้ำสูญเสีย: อัตราน้ำสูญเสียภาพรวม</t>
  </si>
  <si>
    <t>EBITDA Margin</t>
  </si>
  <si>
    <t>การประเมินคุณธรรมและความโปร่งใสในการดำเนินงานของหน่วยงานภาครัฐ (ITA)</t>
  </si>
  <si>
    <t>กระบวนการทำงานที่สำคัญ และงานตามภารกิจ</t>
  </si>
  <si>
    <t>งานที่ได้รับมอบหมายพิเศษ</t>
  </si>
  <si>
    <r>
      <t>2.1.2 ความสามารถในการบริหารแผนลงทุนของ</t>
    </r>
    <r>
      <rPr>
        <b/>
        <sz val="16"/>
        <rFont val="TH SarabunPSK"/>
        <family val="2"/>
      </rPr>
      <t>สายงาน</t>
    </r>
  </si>
  <si>
    <r>
      <t>2.1.2.1 การเบิกจ่ายงบลงทุน (สะสม) ของ</t>
    </r>
    <r>
      <rPr>
        <b/>
        <sz val="16"/>
        <rFont val="TH SarabunPSK"/>
        <family val="2"/>
      </rPr>
      <t>สายงาน</t>
    </r>
  </si>
  <si>
    <r>
      <t>2.1.2.2 ความสามารถในการเบิกจ่ายตามแผนรายไตรมาส ของ</t>
    </r>
    <r>
      <rPr>
        <b/>
        <sz val="16"/>
        <rFont val="TH SarabunPSK"/>
        <family val="2"/>
      </rPr>
      <t>สายงาน</t>
    </r>
  </si>
  <si>
    <r>
      <t>ความสามารถในการบริหารแผนลงทุน</t>
    </r>
    <r>
      <rPr>
        <b/>
        <sz val="16"/>
        <color theme="1"/>
        <rFont val="TH SarabunPSK"/>
        <family val="2"/>
      </rPr>
      <t>ขององค์กร</t>
    </r>
    <r>
      <rPr>
        <sz val="16"/>
        <color theme="1"/>
        <rFont val="TH SarabunPSK"/>
        <family val="2"/>
      </rPr>
      <t xml:space="preserve"> : การเบิกจ่าย
งบลงทุนสะสม</t>
    </r>
  </si>
  <si>
    <t>2.1.3 คุณภาพน้ำประปา</t>
  </si>
  <si>
    <t>2.1.3.1 ด้านกายภาพ</t>
  </si>
  <si>
    <t>2.1.3.2 ด้านเคมี</t>
  </si>
  <si>
    <t>2.1.3.3 ด้านแบคทีเรีย</t>
  </si>
  <si>
    <t>&lt;96.00</t>
  </si>
  <si>
    <t>–</t>
  </si>
  <si>
    <t>2.1.4 การบริหารจัดการแรงดันน้ำ (จุดวัดแรงดัน 162 จุด)</t>
  </si>
  <si>
    <t>-/+0.05</t>
  </si>
  <si>
    <r>
      <rPr>
        <u/>
        <sz val="16"/>
        <color theme="1"/>
        <rFont val="TH SarabunPSK"/>
        <family val="2"/>
      </rPr>
      <t>แผนงานที่ 3</t>
    </r>
    <r>
      <rPr>
        <sz val="16"/>
        <color theme="1"/>
        <rFont val="TH SarabunPSK"/>
        <family val="2"/>
      </rPr>
      <t xml:space="preserve"> : ซ่อมท่อประธานแตกรั่วทั้งที่มาจากการรับแจ้ง (บนดิน) และจากการสำรวจ (ใต้ดิน)</t>
    </r>
  </si>
  <si>
    <t>-/+2</t>
  </si>
  <si>
    <t>≥100</t>
  </si>
  <si>
    <r>
      <t xml:space="preserve">2.1.5 </t>
    </r>
    <r>
      <rPr>
        <b/>
        <sz val="16"/>
        <color theme="1"/>
        <rFont val="TH SarabunPSK"/>
        <family val="2"/>
      </rPr>
      <t>SO1-T3-P1</t>
    </r>
    <r>
      <rPr>
        <sz val="16"/>
        <color theme="1"/>
        <rFont val="TH SarabunPSK"/>
        <family val="2"/>
      </rPr>
      <t xml:space="preserve"> โครงการปรับปรุงท่อประปา </t>
    </r>
  </si>
  <si>
    <r>
      <rPr>
        <u/>
        <sz val="16"/>
        <color rgb="FF000000"/>
        <rFont val="TH SarabunPSK"/>
        <family val="2"/>
      </rPr>
      <t>แผนงานที่ 2</t>
    </r>
    <r>
      <rPr>
        <sz val="16"/>
        <color rgb="FF000000"/>
        <rFont val="TH SarabunPSK"/>
        <family val="2"/>
      </rPr>
      <t xml:space="preserve"> : การบริหารจัดการเครื่องวัดระบบเฝ้าระวังน้ำสูญเสีย (DMA)</t>
    </r>
  </si>
  <si>
    <r>
      <t>2.1.6</t>
    </r>
    <r>
      <rPr>
        <b/>
        <sz val="16"/>
        <color theme="1"/>
        <rFont val="TH SarabunPSK"/>
        <family val="2"/>
      </rPr>
      <t xml:space="preserve"> SO1-T3-P4</t>
    </r>
    <r>
      <rPr>
        <sz val="16"/>
        <color theme="1"/>
        <rFont val="TH SarabunPSK"/>
        <family val="2"/>
      </rPr>
      <t xml:space="preserve"> โครงการบริหารจัดการเครื่องวัด </t>
    </r>
  </si>
  <si>
    <r>
      <rPr>
        <u/>
        <sz val="16"/>
        <color theme="1"/>
        <rFont val="TH SarabunPSK"/>
        <family val="2"/>
      </rPr>
      <t>แผนงานที่ 2</t>
    </r>
    <r>
      <rPr>
        <sz val="16"/>
        <color theme="1"/>
        <rFont val="TH SarabunPSK"/>
        <family val="2"/>
      </rPr>
      <t xml:space="preserve"> : ทบทวน/จัดทำ Service Blueprint ของกระบวนการให้บริการลูกค้าที่สำคัญ</t>
    </r>
  </si>
  <si>
    <r>
      <t>2.1.7</t>
    </r>
    <r>
      <rPr>
        <b/>
        <sz val="16"/>
        <color theme="1"/>
        <rFont val="TH SarabunPSK"/>
        <family val="2"/>
      </rPr>
      <t xml:space="preserve"> CMO2-T2-P1</t>
    </r>
    <r>
      <rPr>
        <sz val="16"/>
        <color theme="1"/>
        <rFont val="TH SarabunPSK"/>
        <family val="2"/>
      </rPr>
      <t xml:space="preserve"> โครงการยกระดับการให้บริการของสำนักงานประปาสาขา</t>
    </r>
  </si>
  <si>
    <r>
      <rPr>
        <b/>
        <sz val="16"/>
        <rFont val="TH SarabunPSK"/>
        <family val="2"/>
      </rPr>
      <t>(1)</t>
    </r>
    <r>
      <rPr>
        <sz val="16"/>
        <rFont val="TH SarabunPSK"/>
        <family val="2"/>
      </rPr>
      <t xml:space="preserve"> กรณีตัวชี้วัดนั้น ๆ เกี่ยวข้องหลายประเภท  </t>
    </r>
    <r>
      <rPr>
        <u/>
        <sz val="16"/>
        <rFont val="TH SarabunPSK"/>
        <family val="2"/>
      </rPr>
      <t>ในโปรแกรม COACH</t>
    </r>
    <r>
      <rPr>
        <sz val="16"/>
        <rFont val="TH SarabunPSK"/>
        <family val="2"/>
      </rPr>
      <t xml:space="preserve"> ให้ระบุตัวชี้วัดลำดับแรกสุด  เช่น ตัวชี้วัดข้อ 2.1.1  ให้ระบุประเภทตัวชี้วัดเป็น "ตัวชี้วัดองค์กร"</t>
    </r>
  </si>
  <si>
    <r>
      <t xml:space="preserve">  </t>
    </r>
    <r>
      <rPr>
        <b/>
        <sz val="12"/>
        <rFont val="TH SarabunPSK"/>
        <family val="2"/>
      </rPr>
      <t xml:space="preserve">● </t>
    </r>
    <r>
      <rPr>
        <b/>
        <sz val="16"/>
        <rFont val="TH SarabunPSK"/>
        <family val="2"/>
      </rPr>
      <t>วัดจากระดับคะแนนจากการถ่วงน้ำหนักตัวชี้วัดต่อไปนี้</t>
    </r>
  </si>
  <si>
    <t xml:space="preserve">1.1. การบริหารจัดการน้ำสูญเสีย: อัตราน้ำสูญเสียภาพรวม </t>
  </si>
  <si>
    <r>
      <rPr>
        <sz val="12"/>
        <color theme="1"/>
        <rFont val="TH SarabunPSK"/>
        <family val="2"/>
      </rPr>
      <t>●</t>
    </r>
    <r>
      <rPr>
        <sz val="16"/>
        <color theme="1"/>
        <rFont val="TH SarabunPSK"/>
        <family val="2"/>
      </rPr>
      <t xml:space="preserve"> วัดร้อยละของอัตราน้ำสูญเสียภาพรวมของ กปน. ช่วง ต.ค. 65 - มี.ค. 66 คำนวณจาก</t>
    </r>
  </si>
  <si>
    <t>(ร้อยละ 5)</t>
  </si>
  <si>
    <t xml:space="preserve">                                         ปริมาณน้ำผลิตจ่าย</t>
  </si>
  <si>
    <r>
      <rPr>
        <sz val="12"/>
        <color theme="1"/>
        <rFont val="TH SarabunPSK"/>
        <family val="2"/>
      </rPr>
      <t>●</t>
    </r>
    <r>
      <rPr>
        <sz val="16"/>
        <color theme="1"/>
        <rFont val="TH SarabunPSK"/>
        <family val="2"/>
      </rPr>
      <t xml:space="preserve"> ปริมาณน้ำผลิตจ่าย หมายถึง ปริมาณน้ำประปาที่ผ่านกระบวนการผลิตและสูบจ่าย ให้บริการแก่ผู้ใช้น้ำ โดยวัดปริมาณ ณ สถานีสูบจ่ายน้ำ</t>
    </r>
  </si>
  <si>
    <r>
      <rPr>
        <sz val="12"/>
        <color theme="1"/>
        <rFont val="TH SarabunPSK"/>
        <family val="2"/>
      </rPr>
      <t>●</t>
    </r>
    <r>
      <rPr>
        <sz val="16"/>
        <color theme="1"/>
        <rFont val="TH SarabunPSK"/>
        <family val="2"/>
      </rPr>
      <t xml:space="preserve"> ปริมาณน้ำจำหน่าย หมายถึง ปริมาณน้ำประปาที่ผ่านกระบวนการผลิตจนส่งมอบให้กับผู้ใช้น้ำ โดยรวมปริมาณน้ำที่ขายได้และน้ำให้บริการแก่สาธารณะโดยไม่คิดค่าใช้จ่าย และอื่น ๆ </t>
    </r>
  </si>
  <si>
    <t>โดยกำหนดค่าเกณฑ์วัดช่วง ต.ค. 65 - มี.ค. 66 ดังนี้</t>
  </si>
  <si>
    <t>คะแนนระดับ 5 :  ร้อยละ 30.70</t>
  </si>
  <si>
    <t>คะแนนระดับ 4 :  ร้อยละ 31.20</t>
  </si>
  <si>
    <t>คะแนนระดับ 3 :  ร้อยละ 31.70</t>
  </si>
  <si>
    <t>คะแนนระดับ 2 :  ร้อยละ 32.20</t>
  </si>
  <si>
    <t>คะแนนระดับ 1 :  ร้อยละ 32.70</t>
  </si>
  <si>
    <t>หมายเหตุ : ตามเกณฑ์ประเมินผลงานผู้ว่าการ กปน. ปีงบประมาณ 2566 สำหรับช่วง 
12 ก.ค. 65 - 31 มี.ค. 66</t>
  </si>
  <si>
    <t>1.2 EBITDA Margin (ร้อยละ 5)</t>
  </si>
  <si>
    <r>
      <rPr>
        <sz val="12"/>
        <color theme="1"/>
        <rFont val="TH SarabunPSK"/>
        <family val="2"/>
      </rPr>
      <t>●</t>
    </r>
    <r>
      <rPr>
        <sz val="16"/>
        <color theme="1"/>
        <rFont val="TH SarabunPSK"/>
        <family val="2"/>
      </rPr>
      <t xml:space="preserve"> วัดความสามารถในการบริหารจัดการต้นทุนค่าใช้จ่ายจากการดำเนินงานและรายได้ ซึ่งเป็นสัดส่วนของกำไรก่อนหักดอกเบี้ยจ่าย และค่าเสื่อมราคาฯ เปรียบเทียบกับรายได้รวม โดย EBITDA เป็นกำไรก่อนหักค่าเสื่อมราคา ดอกเบี้ยจ่าย และค่าธรรมเนียม กำไร(ขาดทุน) จากอัตราแลกเปลี่ยนเงินตราต่างประเทศ และโบนัสกรรมการและพนักงาน เงื่อนไขตามเกณฑ์องค์กร คำนวณจาก 
                </t>
    </r>
    <r>
      <rPr>
        <u/>
        <sz val="16"/>
        <color theme="1"/>
        <rFont val="TH SarabunPSK"/>
        <family val="2"/>
      </rPr>
      <t xml:space="preserve"> EBITDA x 100 </t>
    </r>
    <r>
      <rPr>
        <sz val="16"/>
        <color theme="1"/>
        <rFont val="TH SarabunPSK"/>
        <family val="2"/>
      </rPr>
      <t xml:space="preserve">
                  รายได้รวม</t>
    </r>
  </si>
  <si>
    <t xml:space="preserve">     โดยกำหนดค่าเกณฑ์วัดตามเกณฑ์ประเมินผลการดำเนินงานรัฐวิสาหกิจของ กปน. ปีงบประมาณ 2566 ดังนี้ </t>
  </si>
  <si>
    <t>คะแนนระดับ 5 :  ร้อยละ 50.21</t>
  </si>
  <si>
    <t>คะแนนระดับ 4 :  ร้อยละ 49.21</t>
  </si>
  <si>
    <t>คะแนนระดับ 3 :  ร้อยละ 48.21</t>
  </si>
  <si>
    <t>คะแนนระดับ 2 :  ร้อยละ 47.21</t>
  </si>
  <si>
    <t>คะแนนระดับ 1 :  ร้อยละ 46.21</t>
  </si>
  <si>
    <t>1.3 การประเมินคุณธรรมและความโปร่งใสในการดำเนินงาน</t>
  </si>
  <si>
    <r>
      <rPr>
        <sz val="12"/>
        <color theme="1"/>
        <rFont val="TH SarabunPSK"/>
        <family val="2"/>
      </rPr>
      <t>●</t>
    </r>
    <r>
      <rPr>
        <sz val="16"/>
        <color theme="1"/>
        <rFont val="TH SarabunPSK"/>
        <family val="2"/>
      </rPr>
      <t xml:space="preserve"> วัดระดับความสำเร็จในการสรุปผลการดำเนินงาน และจัดทำแผนปรับปรุง </t>
    </r>
  </si>
  <si>
    <t>ของหน่วยงานภาครัฐ (ITA) (ร้อยละ 5)</t>
  </si>
  <si>
    <t xml:space="preserve">นำเสนอคณะทำงานประเมินคุณธรรมและความโปร่งใสในการดำเนินงานของ กปน. </t>
  </si>
  <si>
    <t>เพื่อยกระดับคะแนน ITA แล้วเสร็จภายในระยะเวลาที่กำหนด โดยกำหนดค่าเกณฑ์วัด ดังนี้</t>
  </si>
  <si>
    <t>คะแนนระดับ 5 :  ดำเนินการแล้วเสร็จภายในไตรมาสที่ 2</t>
  </si>
  <si>
    <t>คะแนนระดับ 1 :  ดำเนินการแล้วเสร็จภายหลังไตรมาสที่ 2</t>
  </si>
  <si>
    <r>
      <t>1.4 ความสามารถในการบริหารแผนลงทุน</t>
    </r>
    <r>
      <rPr>
        <b/>
        <u/>
        <sz val="16"/>
        <color theme="1"/>
        <rFont val="TH SarabunPSK"/>
        <family val="2"/>
      </rPr>
      <t xml:space="preserve">ขององค์กร
</t>
    </r>
    <r>
      <rPr>
        <sz val="16"/>
        <color theme="1"/>
        <rFont val="TH SarabunPSK"/>
        <family val="2"/>
      </rPr>
      <t xml:space="preserve">     - การเบิกจ่ายงบลงทุนสะสม (ร้อยละ 5)</t>
    </r>
  </si>
  <si>
    <r>
      <rPr>
        <sz val="12"/>
        <rFont val="TH SarabunPSK"/>
        <family val="2"/>
      </rPr>
      <t>●</t>
    </r>
    <r>
      <rPr>
        <sz val="16"/>
        <rFont val="TH SarabunPSK"/>
        <family val="2"/>
      </rPr>
      <t xml:space="preserve"> วัดความสามารถในการบริหารแผนลงทุนประจำปี 2566 ของภาพรวมองค์กร ทั้งในส่วนของงบลงทุนเพื่อการดำเนินงานปกติและงบลงทุนตามโครงการพัฒนาต่าง ๆ ตามที่ได้รับอนุมัติจาก ครม. โดยคำนวณจากค่าเฉลี่ยของร้อยละการเบิกจ่ายงบลงทุนที่ทำได้ในแต่ละไตรมาส โดยมีสูตรการคำนวณ ดังนี้</t>
    </r>
  </si>
  <si>
    <r>
      <rPr>
        <u/>
        <sz val="16"/>
        <rFont val="TH SarabunPSK"/>
        <family val="2"/>
      </rPr>
      <t>ยอดเงินสะสมของการเบิกจ่ายงบลงทุนที่เกิดขึ้นจริงในช่วงครึ่งปีแรก x 100</t>
    </r>
    <r>
      <rPr>
        <sz val="16"/>
        <rFont val="TH SarabunPSK"/>
        <family val="2"/>
      </rPr>
      <t xml:space="preserve">
</t>
    </r>
  </si>
  <si>
    <t>ยอดเงินตามงบลงทุนปกติที่ได้รับอนุมัติให้เบิกจ่ายได้ในครึ่งปีแรกของปีบัญชี</t>
  </si>
  <si>
    <t xml:space="preserve">     โดยกำหนดค่าเกณฑ์วัด ดังนี้</t>
  </si>
  <si>
    <t>คะแนนระดับ 5  :  ร้อยละ 100</t>
  </si>
  <si>
    <t>คะแนนระดับ 4  :  ร้อยละ 95</t>
  </si>
  <si>
    <t>คะแนนระดับ 3  :  ร้อยละ 90</t>
  </si>
  <si>
    <t>คะแนนระดับ 2  :  ร้อยละ 85</t>
  </si>
  <si>
    <t>คะแนนระดับ 1  :  ร้อยละ 80</t>
  </si>
  <si>
    <r>
      <rPr>
        <u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ตัวชี้วัดข้อ 1. ฝบบ. จะคำนวณคะแนนจากการถ่วงน้ำหนักตามข้อ 1.1-1.4  ซึ่งพนักงานในองค์กรจะได้รับคะแนนเท่ากันทุกระดับ</t>
    </r>
  </si>
  <si>
    <r>
      <t>● วัดความสามารถในการบริหารการเบิกจ่ายงบลงทุนประจำปี 2566 ตามแผน (รายไตรมาส) ของ</t>
    </r>
    <r>
      <rPr>
        <i/>
        <u/>
        <sz val="16"/>
        <rFont val="TH SarabunPSK"/>
        <family val="2"/>
      </rPr>
      <t>สายงาน</t>
    </r>
    <r>
      <rPr>
        <sz val="16"/>
        <rFont val="TH SarabunPSK"/>
        <family val="2"/>
        <charset val="222"/>
      </rPr>
      <t xml:space="preserve"> ทั้งในส่วนของงบลงทุนเพื่อการดำเนินงานปกติและงบลงทุนตามโครงการพัฒนาต่าง ๆ ตามที่ได้รับอนุมัติจากคณะรัฐมนตรี   โดยคำนวณจากค่าเฉลี่ยของร้อยละการเบิกจ่ายงบลงทุนที่ทำได้ในแต่ละไตรมาส  โดยมีสูตรการคำนวณ ดังนี้</t>
    </r>
  </si>
  <si>
    <r>
      <t>● วัดความสามารถในการบริหารการเบิกจ่ายงบลงทุนประจำปี 2566 ของ</t>
    </r>
    <r>
      <rPr>
        <i/>
        <u/>
        <sz val="16"/>
        <rFont val="TH SarabunPSK"/>
        <family val="2"/>
      </rPr>
      <t>สายงาน</t>
    </r>
    <r>
      <rPr>
        <b/>
        <sz val="16"/>
        <rFont val="TH SarabunPSK"/>
        <family val="2"/>
      </rPr>
      <t xml:space="preserve"> </t>
    </r>
    <r>
      <rPr>
        <sz val="16"/>
        <rFont val="TH SarabunPSK"/>
        <family val="2"/>
        <charset val="222"/>
      </rPr>
      <t>ตามที่ได้รับอนุมัติจากคณะรัฐมนตรี  โดยคำนวณจากยอดเงินสะสมของการเบิกจ่ายที่เกิดขึ้นจริงในช่วงปีบัญชีเทียบกับวงเงินตามงบลงทุนที่ได้รับอนุมัติ โดยมีสูตรการคำนวณ ดังนี้</t>
    </r>
  </si>
  <si>
    <t>จำนวนตัวอย่างน้ำที่ทุกพารามิเตอร์ผ่านเกณฑ์ในแต่ละด้าน x 100</t>
  </si>
  <si>
    <t>จำนวนตัวอย่างน้ำทั้งหมดที่ตรวจวัดทั้งหมดในด้านนั้น ๆ</t>
  </si>
  <si>
    <r>
      <rPr>
        <sz val="16"/>
        <color indexed="8"/>
        <rFont val="Symbol"/>
        <family val="1"/>
        <charset val="2"/>
      </rPr>
      <t>·</t>
    </r>
    <r>
      <rPr>
        <sz val="16"/>
        <color indexed="8"/>
        <rFont val="TH SarabunPSK"/>
        <family val="2"/>
      </rPr>
      <t xml:space="preserve"> คุณภาพน้ำประปาด้านกายภาพ</t>
    </r>
  </si>
  <si>
    <r>
      <rPr>
        <sz val="16"/>
        <color indexed="8"/>
        <rFont val="Symbol"/>
        <family val="1"/>
        <charset val="2"/>
      </rPr>
      <t>·</t>
    </r>
    <r>
      <rPr>
        <sz val="16"/>
        <color indexed="8"/>
        <rFont val="TH SarabunPSK"/>
        <family val="2"/>
      </rPr>
      <t xml:space="preserve"> คุณภาพน้ำประปาด้านเคมี</t>
    </r>
  </si>
  <si>
    <r>
      <rPr>
        <sz val="16"/>
        <color indexed="8"/>
        <rFont val="Symbol"/>
        <family val="1"/>
        <charset val="2"/>
      </rPr>
      <t>·</t>
    </r>
    <r>
      <rPr>
        <sz val="16"/>
        <color indexed="8"/>
        <rFont val="TH SarabunPSK"/>
        <family val="2"/>
      </rPr>
      <t xml:space="preserve"> คุณภาพน้ำประปาด้านแบคทีเรีย</t>
    </r>
  </si>
  <si>
    <t>โดยกำหนดค่าเกณฑ์วัด ช่วง 6 เดือนแรกของปีงบประมาณ 2566 ดังนี้</t>
  </si>
  <si>
    <t xml:space="preserve">          คะแนนระดับ 4 :  ร้อยละ 98</t>
  </si>
  <si>
    <t xml:space="preserve">          คะแนนระดับ 3 :  ร้อยละ 96</t>
  </si>
  <si>
    <t xml:space="preserve">          คะแนนระดับ 1 :  น้อยกว่าร้อยละ 96</t>
  </si>
  <si>
    <t xml:space="preserve">          คะแนนระดับ 5 :  ร้อยละ 99.97</t>
  </si>
  <si>
    <t xml:space="preserve">          คะแนนระดับ 5 :  7.15 เมตร</t>
  </si>
  <si>
    <t xml:space="preserve">          คะแนนระดับ 4 :  7.10 เมตร</t>
  </si>
  <si>
    <t xml:space="preserve">          คะแนนระดับ 3 :  7.05 เมตร</t>
  </si>
  <si>
    <t xml:space="preserve">          คะแนนระดับ 2 :  7.00 เมตร</t>
  </si>
  <si>
    <t xml:space="preserve">          คะแนนระดับ 1 :  6.95 เมตร</t>
  </si>
  <si>
    <t>2.1.5.1 ร้อยละการซ่อมท่อประธานแตกรั่วบนดิน</t>
  </si>
  <si>
    <t>2.1.5.2 ร้อยละซ่อมท่อประธานแตกรั่วใต้ดิน</t>
  </si>
  <si>
    <t>● วัดระดับความสำเร็จจากร้อยละการซ่อมท่อประธานแตกรั่วบนดิน ภายในเดือนมีนาคม 2566</t>
  </si>
  <si>
    <t>โดยกำหนดค่าเกณฑ์วัด ดังนี้</t>
  </si>
  <si>
    <t>● วัดระดับความสำเร็จจากร้อยละการซ่อมท่อท่อประธานแตกรั่วใต้ดิน ภายในเดือนมีนาคม 2566</t>
  </si>
  <si>
    <t xml:space="preserve">          คะแนนระดับ 5 :  มากกว่าหรือเท่ากับร้อยละ 100</t>
  </si>
  <si>
    <t xml:space="preserve">          คะแนนระดับ 2 :  ร้อยละ 94</t>
  </si>
  <si>
    <t xml:space="preserve">          คะแนนระดับ 1 :  ร้อยละ 92</t>
  </si>
  <si>
    <r>
      <t xml:space="preserve">2.1.6 </t>
    </r>
    <r>
      <rPr>
        <b/>
        <sz val="16"/>
        <rFont val="TH SarabunPSK"/>
        <family val="2"/>
      </rPr>
      <t>SO1-T3-P4</t>
    </r>
    <r>
      <rPr>
        <sz val="16"/>
        <rFont val="TH SarabunPSK"/>
        <family val="2"/>
      </rPr>
      <t xml:space="preserve"> โครงการบริหารจัดการเครื่องวัด </t>
    </r>
  </si>
  <si>
    <t xml:space="preserve">          คะแนนระดับ 5 :  ภายใน 31 มี.ค. 66</t>
  </si>
  <si>
    <t xml:space="preserve">          คะแนนระดับ 1 :  หลังจาก 31 มี.ค. 66</t>
  </si>
  <si>
    <t>● วัดระดับความสามารถในการการรายงานการเบิกจ่ายงบลงทุนรายไตรมาส ตามกรอบการประเมินผลการดำเนินงานรัฐวิสาหกิจที่ สคร.กำหนด (นำส่ง สคร.และ IRDP ภายในวันที่ 15 ของเดือนแรกของทุกไตรมาส) โดยวัดค่าเฉลี่ยของระดับความสำเร็จ ดังนี้
   คะแนนระดับ 5 : ดำเนินการแล้วเสร็จภายในกรอบแนวทางที่ สคร. กำหนด
   คะแนนระดับ 1 : ไม่สามารถดำเนินการแล้วเสร็จภายในกรอบแนวทางที่ สคร. กำหนด
          ผลงานเฉลี่ย  = (คะแนนการดำเนินงาน ไตรมาสที่ 4/2565 + ไตรมาสที่ 1/2566) / 2</t>
  </si>
  <si>
    <t>2.2 ตัวชี้วัดกระบวนการที่สำคัญ งานตามภารกิจ และงานที่ได้รับมอบหมายพิเศษ</t>
  </si>
  <si>
    <t>1. KPIs ระดับทีมงาน  (ร้อยละ 20)</t>
  </si>
  <si>
    <r>
      <rPr>
        <sz val="12"/>
        <color theme="1"/>
        <rFont val="TH SarabunPSK"/>
        <family val="2"/>
      </rPr>
      <t>●</t>
    </r>
    <r>
      <rPr>
        <sz val="16"/>
        <color theme="1"/>
        <rFont val="TH SarabunPSK"/>
        <family val="2"/>
      </rPr>
      <t xml:space="preserve"> วัดร้อยละของอัตราน้ำสูญเสียภาพรวมของ กปน. คำนวณจาก</t>
    </r>
  </si>
  <si>
    <t xml:space="preserve">      โดยกำหนดค่าเกณฑ์วัดปีงบประมาณ 2566 (ต.ค. 65 - ก.ย. 66) ตามเกณฑ์ประเมินผลการดำเนินงานรัฐวิสาหกิจของ กปน. ดังนี้</t>
  </si>
  <si>
    <t>คะแนนระดับ 5 :  ร้อยละ 27.50</t>
  </si>
  <si>
    <t>คะแนนระดับ 4 :  ร้อยละ 29.90</t>
  </si>
  <si>
    <t>คะแนนระดับ 3 :  ร้อยละ 31.64</t>
  </si>
  <si>
    <t>คะแนนระดับ 2 :  ร้อยละ 32.14</t>
  </si>
  <si>
    <t>คะแนนระดับ 1 :  ร้อยละ 32.64</t>
  </si>
  <si>
    <t>คะแนนระดับ 5 :  มากกว่าหรือเท่ากับ 95 คะแนน</t>
  </si>
  <si>
    <t>คะแนนระดับ 4 :  90.00 คะแนน</t>
  </si>
  <si>
    <t>คะแนนระดับ 3 :  85.00 คะแนน</t>
  </si>
  <si>
    <t>คะแนนระดับ 2 :  80.00 คะแนน</t>
  </si>
  <si>
    <t>คะแนนระดับ 1 :  น้อยกว่า 80 คะแนน</t>
  </si>
  <si>
    <r>
      <rPr>
        <sz val="12"/>
        <rFont val="TH SarabunPSK"/>
        <family val="2"/>
      </rPr>
      <t>●</t>
    </r>
    <r>
      <rPr>
        <sz val="16"/>
        <rFont val="TH SarabunPSK"/>
        <family val="2"/>
      </rPr>
      <t xml:space="preserve"> วัดความสามารถในการบริหารแผนลงทุนประจำปี 2566 ของภาพรวมองค์กร ทั้งใน
ส่วนของงบลงทุนเพื่อการดำเนินงานปกติและงบลงทุนตามโครงการพัฒนาต่าง ๆ ตามที่ได้รับอนุมัติจาก ครม. โดยคำนวณจากค่าเฉลี่ยของร้อยละการเบิกจ่ายงบลงทุนที่ทำได้ในแต่ละ
ไตรมาส โดยมีสูตรการคำนวณ ดังนี้</t>
    </r>
  </si>
  <si>
    <t>ยอดเงินสะสมของการเบิกจ่ายงบลงทุนที่เกิดขึ้นจริงของปีงบประมาณ 2566 x 100</t>
  </si>
  <si>
    <t>ยอดเงินตามงบลงทุนปกติที่ได้รับอนุมัติให้เบิกจ่ายให้เบิกจ่ายได้ในปีงบประมาณ 2566</t>
  </si>
  <si>
    <t>2.1 ตัวชี้วัดที่สำคัญ</t>
  </si>
  <si>
    <r>
      <t xml:space="preserve">2.1 ตัวชี้วัดที่สำคัญ </t>
    </r>
    <r>
      <rPr>
        <b/>
        <vertAlign val="superscript"/>
        <sz val="16"/>
        <rFont val="TH SarabunPSK"/>
        <family val="2"/>
      </rPr>
      <t>(2)</t>
    </r>
  </si>
  <si>
    <r>
      <t>คะแนน</t>
    </r>
    <r>
      <rPr>
        <b/>
        <vertAlign val="superscript"/>
        <sz val="16"/>
        <rFont val="TH SarabunPSK"/>
        <family val="2"/>
      </rPr>
      <t>(3)</t>
    </r>
  </si>
  <si>
    <r>
      <rPr>
        <b/>
        <sz val="16"/>
        <rFont val="TH SarabunPSK"/>
        <family val="2"/>
      </rPr>
      <t>(3)</t>
    </r>
    <r>
      <rPr>
        <sz val="16"/>
        <rFont val="TH SarabunPSK"/>
        <family val="2"/>
      </rPr>
      <t xml:space="preserve"> กรณีผลงานอยู่ระหว่างกลางของค่าเกณฑ์วัด ให้คำนวณคะแนนโดยเทียบบัญญัติไตรยางค์ หรือใช้คะแนนตามโปรแกรม COACH แนะนำ</t>
    </r>
  </si>
  <si>
    <r>
      <rPr>
        <b/>
        <sz val="16"/>
        <rFont val="TH SarabunPSK"/>
        <family val="2"/>
      </rPr>
      <t>(2)</t>
    </r>
    <r>
      <rPr>
        <sz val="16"/>
        <rFont val="TH SarabunPSK"/>
        <family val="2"/>
      </rPr>
      <t xml:space="preserve"> ตัวชี้วัดที่สำคัญ ประกอบด้วย ตัวชี้วัดตามเกณฑ์ประเมินผลองค์กร/ ตัวชี้วัดแผนปฏิบัติการ/ ตัวชี้วัดตามเกณฑ์ประเมินผลงานผู้ว่าการ</t>
    </r>
  </si>
  <si>
    <r>
      <rPr>
        <b/>
        <sz val="16"/>
        <rFont val="TH SarabunPSK"/>
        <family val="2"/>
      </rPr>
      <t>(1)</t>
    </r>
    <r>
      <rPr>
        <sz val="16"/>
        <rFont val="TH SarabunPSK"/>
        <family val="2"/>
      </rPr>
      <t xml:space="preserve"> กรณีตัวชี้วัดนั้น ๆ เกี่ยวข้องหลายประเภท  </t>
    </r>
    <r>
      <rPr>
        <u/>
        <sz val="16"/>
        <rFont val="TH SarabunPSK"/>
        <family val="2"/>
      </rPr>
      <t>ในโปรแกรม COACH</t>
    </r>
    <r>
      <rPr>
        <sz val="16"/>
        <rFont val="TH SarabunPSK"/>
        <family val="2"/>
      </rPr>
      <t xml:space="preserve"> ให้ระบุตัวชี้วัดลำดับแรกสุด</t>
    </r>
  </si>
  <si>
    <r>
      <t xml:space="preserve">เกณฑ์ประเมินผลการดำเนินงานตามตัวชี้วัด (KPIs) </t>
    </r>
    <r>
      <rPr>
        <b/>
        <u/>
        <sz val="18"/>
        <rFont val="TH SarabunPSK"/>
        <family val="2"/>
      </rPr>
      <t>ช่วงครึ่งปีแรก</t>
    </r>
    <r>
      <rPr>
        <b/>
        <sz val="18"/>
        <rFont val="TH SarabunPSK"/>
        <family val="2"/>
      </rPr>
      <t xml:space="preserve"> ปีงบประมาณ 2566 (ต.ค. 65 - มี.ค. 66) </t>
    </r>
  </si>
  <si>
    <r>
      <t xml:space="preserve">คำจำกัดความเกณฑ์ประเมินผลการดำเนินงานตามตัวชี้วัด (KPIs) </t>
    </r>
    <r>
      <rPr>
        <b/>
        <u/>
        <sz val="18"/>
        <rFont val="TH SarabunPSK"/>
        <family val="2"/>
      </rPr>
      <t>ช่วงครึ่งปีแรก</t>
    </r>
    <r>
      <rPr>
        <b/>
        <sz val="18"/>
        <rFont val="TH SarabunPSK"/>
        <family val="2"/>
        <charset val="222"/>
      </rPr>
      <t xml:space="preserve"> ปีงบประมาณ 2565 (ต.ค. 65-มี.ค. 66) </t>
    </r>
  </si>
  <si>
    <r>
      <t xml:space="preserve">เกณฑ์ประเมินผลการดำเนินงานตามตัวชี้วัด (KPIs) </t>
    </r>
    <r>
      <rPr>
        <b/>
        <u/>
        <sz val="18"/>
        <rFont val="TH SarabunPSK"/>
        <family val="2"/>
      </rPr>
      <t>ช่วงครึ่งปีหลัง</t>
    </r>
    <r>
      <rPr>
        <b/>
        <sz val="18"/>
        <rFont val="TH SarabunPSK"/>
        <family val="2"/>
      </rPr>
      <t xml:space="preserve"> ปีงบประมาณ 2566 (เม.ย. - ก.ย. 66) </t>
    </r>
  </si>
  <si>
    <t>เกณฑ์ประเมินผลองค์กรและตัวชี้วัดที่สนับสนุน</t>
  </si>
  <si>
    <t>เกณฑ์ประเมิน
ผลงาน ผวก.</t>
  </si>
  <si>
    <t>แผน
ปฏิบัติการ</t>
  </si>
  <si>
    <t>ตัวชี้วัดเฉพาะผู้เชี่ยวชาญ
ระดับ 8-10</t>
  </si>
  <si>
    <t>หมายเหตุ : ตัวชี้วัดข้อ 1.KPIs ระดับทีมงาน ฝบบ. จะคำนวณคะแนนจากการถ่วงน้ำหนักตามข้อ 1.1-1.4  ซึ่งพนักงานในองค์กรจะได้รับคะแนนเท่ากันทุกระดับ</t>
  </si>
  <si>
    <t>1.3 การประเมินคุณธรรมและความโปร่งใสในการดำเนินงานของหน่วยงานภาครัฐ (ITA) (ร้อยละ 5)</t>
  </si>
  <si>
    <r>
      <rPr>
        <sz val="12"/>
        <color theme="1"/>
        <rFont val="TH SarabunPSK"/>
        <family val="2"/>
      </rPr>
      <t>●</t>
    </r>
    <r>
      <rPr>
        <sz val="16"/>
        <color theme="1"/>
        <rFont val="TH SarabunPSK"/>
        <family val="2"/>
      </rPr>
      <t xml:space="preserve"> วัดระดับคะแนนคุณธรรมความโปร่งใสในการดำเนินงาน โดยใช้คะแนนจากผลการประเมินล่าสุดของสำนักงานป้องกันและปราบปรามการทุจริตแห่งชาติ (ป.ป.ช.) ซึ่งเป็นหน่วยงานประเมินผลที่เป็นเจ้าภาพรับผิดชอบกำหนดแนวทางการดำเนินการ หลักเกณฑ์ และวิธีการประเมินผล โดยกำหนดค่าเกณฑ์วัด ดังนี้</t>
    </r>
  </si>
  <si>
    <r>
      <rPr>
        <sz val="12"/>
        <color theme="1"/>
        <rFont val="TH SarabunPSK"/>
        <family val="2"/>
      </rPr>
      <t>●</t>
    </r>
    <r>
      <rPr>
        <sz val="16"/>
        <color theme="1"/>
        <rFont val="TH SarabunPSK"/>
        <family val="2"/>
      </rPr>
      <t xml:space="preserve"> วัดระดับความสำเร็จในการสรุปผลการดำเนินงาน และจัดทำแผนปรับปรุง นำเสนอคณะทำงานประเมินคุณธรรมและความโปร่งใสในการดำเนินงานของ กปน. เพื่อยกระดับคะแนน ITA แล้วเสร็จภายในระยะเวลาที่กำหนด โดยกำหนดค่าเกณฑ์วัด ดังนี้</t>
    </r>
  </si>
  <si>
    <r>
      <rPr>
        <sz val="16"/>
        <color indexed="8"/>
        <rFont val="Symbol"/>
        <family val="1"/>
        <charset val="2"/>
      </rPr>
      <t>·</t>
    </r>
    <r>
      <rPr>
        <sz val="16"/>
        <color indexed="8"/>
        <rFont val="TH SarabunPSK"/>
        <family val="2"/>
      </rPr>
      <t xml:space="preserve"> วัดคุณภาพน้ำประปาทางด้านกายภาพ ด้านเคมี และด้านแบคทีเรียของน้ำประปาในพื้นที่ให้บริการ (จากก๊อกผู้ใช้น้ำ) โดยแต่ละตัวอย่างจะตรวจวัดคุณภาพน้ำประปาในแต่ละด้าน จำนวน 13 พารามิเตอร์ โดยวัดเป็นร้อยละของตัวอย่างน้ำ</t>
    </r>
    <r>
      <rPr>
        <sz val="16"/>
        <color indexed="8"/>
        <rFont val="TH SarabunPSK"/>
        <family val="1"/>
        <charset val="2"/>
      </rPr>
      <t>ที่มีคุณภาพผ่านเกณฑ์ค่าแนะนำคุณภาพน้ำดื่มขององค์การอนามัยโลก  ทั้งนี้ หากตัวอย่างน้ำประปาที่ตรวจสอบไม่ผ่านเกณฑ์ค่าแนะนำคุณภาพน้ำดื่มขององค์การอนามัยโลก (WHO) 2017 ในพารามิเตอร์ใดพารามิเตอร์หนึ่งหรือหลายพารามิเตอร์สำหรับการตรวจวัดด้านกายภาพ ด้านเคมี ด้านแบคทีเรีย ให้ถือว่าตัวอย่างน้ำดังกล่าว ไม่ผ่านเกณฑ์ค่าแนะนำคุณภาพน้ำดื่มขององค์การอนามัยโลก (WHO) 2017 ในด้านนั้น ๆ
     ร้อยละของตัวอย่างน้ำที่ผ่านเกณฑ์ค่าแนะนำคุณภาพน้ำดื่มขององค์การอนามัยโลก (WHO) 2017 ในแต่ละด้านในรอบปีบัญชี 2565 (ด้านกายภาพ ด้านเคมี ด้านแบคทีเรีย) คำนวณจาก</t>
    </r>
  </si>
  <si>
    <t>2.1.3 คุณภาพน้ำประปา
       2.1.3.1 กายภาพ
       2.1.3.2 เคมี
       2.1.3.3 แบคทีเรีย</t>
  </si>
  <si>
    <t>ข้อมูลของคุณภาพน้ำประปาทั้ง 3 ด้าน จะนำมาจากสองแหล่ง กล่าวคือ กปน. ตรวจวัด และผู้ประเมินอิสระอย่างน้อย 2 หน่วยงานตรวจวัด โดย กปน. เก็บตัวอย่างน้ำอย่างน้อย 1 ตัวอย่าง ต่อ 3 เดือน ในแต่ละสำนักงานประปาสาขา และหน่วยงานอิสระเก็บตัวอย่างน้ำ หน่วยงานละ 1 ตัวอย่าง ในแต่ละสำนักงานประปาสาขา (เงื่อนไขตามเกณฑ์วัดองค์กร)</t>
  </si>
  <si>
    <t>● วัดความสำเร็จในการบริหารจัดการแรงดันน้ำ พิจารณาจากระดับแรงดันน้ำประปาในช่วงเวลา 05.00-10.00 น. และ 17.00-22.00 น.  โดยจุดวัดแรงดันน้ำอยู่บนระบบท่อประธาน รวม 162 จุด และวัดแรงดันน้ำในแต่ละจุดมาหาค่าเฉลี่ยรายวัน แล้วจึงนำมาหาค่าเฉลี่ย 12 เดือนของปีงบประมาณ 2566 โดยกำหนดค่าเกณฑ์วัด ช่วง 6 เดือนแรก ตามเกณฑ์ประเมินผลงาน ผวก. ดังนี้</t>
  </si>
  <si>
    <r>
      <t xml:space="preserve">2.1.7 </t>
    </r>
    <r>
      <rPr>
        <b/>
        <sz val="16"/>
        <rFont val="TH SarabunPSK"/>
        <family val="2"/>
      </rPr>
      <t>CMO2-T2-P1</t>
    </r>
    <r>
      <rPr>
        <sz val="16"/>
        <rFont val="TH SarabunPSK"/>
        <family val="2"/>
      </rPr>
      <t xml:space="preserve"> โครงการยกระดับการให้บริการของสำนักงานประปาสาขา</t>
    </r>
  </si>
  <si>
    <t>● ประเมินความสำเร็จจากการทบทวนและจัดทำ Service Blueprint และได้รับการอนุมัติเห็นชอบ  โดยกำหนดค่าเกณฑ์วัด ดังนี้</t>
  </si>
  <si>
    <r>
      <rPr>
        <u/>
        <sz val="16"/>
        <rFont val="TH SarabunPSK"/>
        <family val="2"/>
      </rPr>
      <t>แผนงานที่ 2</t>
    </r>
    <r>
      <rPr>
        <sz val="16"/>
        <rFont val="TH SarabunPSK"/>
        <family val="2"/>
      </rPr>
      <t xml:space="preserve"> : ทบทวน/จัดทำ Service Blueprint ของกระบวนการให้บริการลูกค้าที่สำคัญ</t>
    </r>
  </si>
  <si>
    <t>● วัดร้อยละ RTU ที่ใช้งานได้ โดยไม่รวมตู้ติดเหตุยกเว้น ภายในเดือนมีนาคม 2566 โดยกำหนดค่าเกณฑ์วัด ดังนี้</t>
  </si>
  <si>
    <r>
      <rPr>
        <u/>
        <sz val="16"/>
        <rFont val="TH SarabunPSK"/>
        <family val="2"/>
      </rPr>
      <t>แผนงานที่ 2</t>
    </r>
    <r>
      <rPr>
        <sz val="16"/>
        <rFont val="TH SarabunPSK"/>
        <family val="2"/>
      </rPr>
      <t xml:space="preserve"> : การบริหารจัดการเครื่องวัดระบบเฝ้าระวังน้ำสูญเสีย (DMA)</t>
    </r>
  </si>
  <si>
    <t>เรื่อง</t>
  </si>
  <si>
    <t>● วัดความสำเร็จในการถ่ายทอดองค์ความรู้ (Knowledge sharing) ผ่านช่องต่าง ๆ เช่น บทความ สื่อประชาสัมพันธ์ Infographic  บันทึกข้อความ การนำเสนอในการประชุมระดับฝ่าย/ชวก./สายงาน เป็นต้น ในช่วงครึ่งปีแรก (ต.ค. 65 - มี.ค. 66) โดยกำหนดค่าเกณฑ์วัดดังนี้
          คะแนนระดับ 5 : ถ่ายทอดองค์ความรู้ไม่น้อยกว่า 4 เรื่อง
          คะแนนระดับ 4 : ถ่ายทอดองค์ความรู้ 3 เรื่อง
          คะแนนระดับ 3 : ถ่ายทอดองค์ความรู้ 2 เรื่อง
          คะแนนระดับ 2 : ถ่ายทอดองค์ความรู้ 1 เรื่อง
          คะแนนระดับ 1 : ไม่มีการถ่ายทอดองค์ความรู้</t>
  </si>
  <si>
    <r>
      <t xml:space="preserve">คำจำกัดความเกณฑ์ประเมินผลการดำเนินงานตามตัวชี้วัด (KPIs) </t>
    </r>
    <r>
      <rPr>
        <b/>
        <u/>
        <sz val="18"/>
        <rFont val="TH SarabunPSK"/>
        <family val="2"/>
      </rPr>
      <t>ช่วงครึ่งปีหลัง</t>
    </r>
    <r>
      <rPr>
        <b/>
        <sz val="18"/>
        <rFont val="TH SarabunPSK"/>
        <family val="2"/>
        <charset val="222"/>
      </rPr>
      <t xml:space="preserve"> ปีงบประมาณ 2566 (เม.ย.-มี.ค. 66)</t>
    </r>
  </si>
  <si>
    <r>
      <t xml:space="preserve">คำจำกัดความเกณฑ์ประเมินผลการดำเนินงานตามตัวชี้วัด (KPIs) </t>
    </r>
    <r>
      <rPr>
        <b/>
        <u/>
        <sz val="18"/>
        <rFont val="TH SarabunPSK"/>
        <family val="2"/>
      </rPr>
      <t>ช่วงครึ่งปีแรก</t>
    </r>
    <r>
      <rPr>
        <b/>
        <sz val="18"/>
        <rFont val="TH SarabunPSK"/>
        <family val="2"/>
        <charset val="222"/>
      </rPr>
      <t xml:space="preserve"> ปีงบประมาณ 2566 (ต.ค. 65-มี.ค. 66)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</si>
</sst>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0000000000000"/>
    <numFmt numFmtId="188" formatCode="_-* #,##0.00_-;\-* #,##0.00_-;_-* \-??_-;_-@_-"/>
    <numFmt numFmtId="189" formatCode="0.0"/>
  </numFmts>
  <fonts count="80">
    <font>
      <sz val="10"/>
      <name val="Arial"/>
      <family val="2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6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b/>
      <u/>
      <sz val="16"/>
      <name val="TH SarabunPSK"/>
      <family val="2"/>
    </font>
    <font>
      <sz val="20"/>
      <name val="TH SarabunPSK"/>
      <family val="2"/>
    </font>
    <font>
      <sz val="10"/>
      <name val="Arial"/>
      <family val="2"/>
      <charset val="22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8"/>
      <name val="TH SarabunPSK"/>
      <family val="2"/>
    </font>
    <font>
      <b/>
      <u/>
      <sz val="18"/>
      <name val="TH SarabunPSK"/>
      <family val="2"/>
    </font>
    <font>
      <b/>
      <sz val="16"/>
      <name val="Wingdings"/>
      <charset val="2"/>
    </font>
    <font>
      <b/>
      <sz val="14"/>
      <name val="TH SarabunPSK"/>
      <family val="2"/>
    </font>
    <font>
      <b/>
      <sz val="18"/>
      <color rgb="FFFF0000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i/>
      <sz val="16"/>
      <name val="TH SarabunPSK"/>
      <family val="2"/>
    </font>
    <font>
      <i/>
      <u/>
      <sz val="16"/>
      <name val="TH SarabunPSK"/>
      <family val="2"/>
    </font>
    <font>
      <sz val="16"/>
      <name val="TH SarabunPSK"/>
      <family val="2"/>
      <charset val="222"/>
    </font>
    <font>
      <b/>
      <sz val="18"/>
      <name val="TH SarabunPSK"/>
      <family val="2"/>
      <charset val="222"/>
    </font>
    <font>
      <sz val="15"/>
      <name val="TH SarabunPSK"/>
      <family val="2"/>
      <charset val="222"/>
    </font>
    <font>
      <b/>
      <sz val="16"/>
      <name val="TH SarabunPSK"/>
      <family val="2"/>
      <charset val="222"/>
    </font>
    <font>
      <sz val="14"/>
      <name val="TH SarabunPSK"/>
      <family val="2"/>
      <charset val="222"/>
    </font>
    <font>
      <u/>
      <sz val="16"/>
      <name val="TH SarabunPSK"/>
      <family val="2"/>
      <charset val="222"/>
    </font>
    <font>
      <sz val="10"/>
      <name val="TH SarabunPSK"/>
      <family val="2"/>
      <charset val="222"/>
    </font>
    <font>
      <sz val="14"/>
      <name val="Wingdings"/>
      <charset val="2"/>
    </font>
    <font>
      <b/>
      <vertAlign val="superscript"/>
      <sz val="16"/>
      <name val="TH SarabunPSK"/>
      <family val="2"/>
    </font>
    <font>
      <sz val="16"/>
      <name val="Calibri"/>
      <family val="2"/>
    </font>
    <font>
      <sz val="18"/>
      <name val="TH SarabunPSK"/>
      <family val="2"/>
      <charset val="222"/>
    </font>
    <font>
      <sz val="8"/>
      <name val="Arial"/>
      <family val="2"/>
    </font>
    <font>
      <sz val="14"/>
      <name val="Wingdings 2"/>
      <family val="1"/>
      <charset val="2"/>
    </font>
    <font>
      <b/>
      <sz val="14"/>
      <name val="Wingdings 2"/>
      <family val="1"/>
      <charset val="2"/>
    </font>
    <font>
      <sz val="17.600000000000001"/>
      <name val="TH SarabunPSK"/>
      <family val="2"/>
      <charset val="222"/>
    </font>
    <font>
      <sz val="15"/>
      <name val="Wingdings 2"/>
      <family val="1"/>
      <charset val="2"/>
    </font>
    <font>
      <sz val="10"/>
      <name val="TH SarabunPSK"/>
      <family val="2"/>
    </font>
    <font>
      <sz val="16"/>
      <color rgb="FFFF0000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u/>
      <sz val="16"/>
      <color theme="1"/>
      <name val="TH SarabunPSK"/>
      <family val="2"/>
    </font>
    <font>
      <sz val="16"/>
      <color rgb="FF000000"/>
      <name val="TH SarabunPSK"/>
      <family val="2"/>
    </font>
    <font>
      <u/>
      <sz val="16"/>
      <color rgb="FF000000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5"/>
      <color theme="1"/>
      <name val="TH SarabunPSK"/>
      <family val="2"/>
    </font>
    <font>
      <b/>
      <u/>
      <sz val="16"/>
      <color theme="1"/>
      <name val="TH SarabunPSK"/>
      <family val="2"/>
    </font>
    <font>
      <sz val="12"/>
      <name val="TH SarabunPSK"/>
      <family val="2"/>
    </font>
    <font>
      <b/>
      <sz val="16"/>
      <color rgb="FFFF0000"/>
      <name val="TH SarabunPSK"/>
      <family val="2"/>
      <charset val="222"/>
    </font>
    <font>
      <sz val="16"/>
      <color indexed="8"/>
      <name val="TH SarabunPSK"/>
      <family val="2"/>
    </font>
    <font>
      <sz val="16"/>
      <color indexed="8"/>
      <name val="Symbol"/>
      <family val="1"/>
      <charset val="2"/>
    </font>
    <font>
      <sz val="16"/>
      <color indexed="8"/>
      <name val="TH SarabunPSK"/>
      <family val="2"/>
      <charset val="222"/>
    </font>
    <font>
      <u/>
      <sz val="16"/>
      <color rgb="FFFF0000"/>
      <name val="TH SarabunPSK"/>
      <family val="2"/>
    </font>
    <font>
      <u/>
      <sz val="16"/>
      <color rgb="FFFF0000"/>
      <name val="TH SarabunPSK"/>
      <family val="2"/>
      <charset val="222"/>
    </font>
    <font>
      <u/>
      <sz val="10"/>
      <name val="Arial"/>
      <family val="2"/>
      <charset val="222"/>
    </font>
    <font>
      <b/>
      <sz val="16"/>
      <name val="Wingdings 2"/>
      <family val="1"/>
      <charset val="222"/>
    </font>
    <font>
      <sz val="16"/>
      <color indexed="8"/>
      <name val="TH SarabunPSK"/>
      <family val="1"/>
      <charset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rgb="FF000000"/>
      </patternFill>
    </fill>
  </fills>
  <borders count="8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hair">
        <color indexed="64"/>
      </right>
      <top/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8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6">
    <xf numFmtId="0" fontId="0" fillId="0" borderId="0"/>
    <xf numFmtId="0" fontId="5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16" borderId="1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4" borderId="0" applyNumberFormat="0" applyBorder="0" applyAlignment="0" applyProtection="0"/>
    <xf numFmtId="0" fontId="18" fillId="7" borderId="1" applyNumberFormat="0" applyAlignment="0" applyProtection="0"/>
    <xf numFmtId="0" fontId="19" fillId="18" borderId="0" applyNumberFormat="0" applyBorder="0" applyAlignment="0" applyProtection="0"/>
    <xf numFmtId="0" fontId="20" fillId="0" borderId="4" applyNumberFormat="0" applyFill="0" applyAlignment="0" applyProtection="0"/>
    <xf numFmtId="0" fontId="21" fillId="3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22" fillId="16" borderId="5" applyNumberFormat="0" applyAlignment="0" applyProtection="0"/>
    <xf numFmtId="0" fontId="8" fillId="23" borderId="6" applyNumberFormat="0" applyFont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8" fillId="0" borderId="0"/>
    <xf numFmtId="0" fontId="8" fillId="0" borderId="0"/>
    <xf numFmtId="0" fontId="4" fillId="0" borderId="0"/>
    <xf numFmtId="43" fontId="4" fillId="0" borderId="0" applyFont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43" fontId="32" fillId="0" borderId="0" applyFont="0" applyFill="0" applyBorder="0" applyAlignment="0" applyProtection="0"/>
    <xf numFmtId="0" fontId="33" fillId="0" borderId="0"/>
    <xf numFmtId="0" fontId="28" fillId="0" borderId="0"/>
    <xf numFmtId="0" fontId="3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1">
    <xf numFmtId="0" fontId="0" fillId="0" borderId="0" xfId="0"/>
    <xf numFmtId="0" fontId="6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 applyAlignment="1">
      <alignment horizontal="center"/>
    </xf>
    <xf numFmtId="187" fontId="30" fillId="0" borderId="0" xfId="49" applyNumberFormat="1" applyFont="1" applyAlignment="1">
      <alignment horizontal="center"/>
    </xf>
    <xf numFmtId="0" fontId="30" fillId="0" borderId="0" xfId="49" applyFont="1" applyAlignment="1">
      <alignment horizontal="left"/>
    </xf>
    <xf numFmtId="0" fontId="4" fillId="0" borderId="0" xfId="50"/>
    <xf numFmtId="0" fontId="26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12" xfId="0" applyFont="1" applyFill="1" applyBorder="1" applyAlignment="1">
      <alignment horizontal="center" vertical="top" shrinkToFit="1"/>
    </xf>
    <xf numFmtId="49" fontId="7" fillId="0" borderId="12" xfId="0" applyNumberFormat="1" applyFont="1" applyFill="1" applyBorder="1" applyAlignment="1">
      <alignment horizontal="center" vertical="top" shrinkToFit="1"/>
    </xf>
    <xf numFmtId="0" fontId="6" fillId="0" borderId="10" xfId="0" applyFont="1" applyFill="1" applyBorder="1" applyAlignment="1">
      <alignment vertical="top"/>
    </xf>
    <xf numFmtId="0" fontId="7" fillId="0" borderId="11" xfId="0" applyFont="1" applyFill="1" applyBorder="1" applyAlignment="1">
      <alignment vertical="top"/>
    </xf>
    <xf numFmtId="0" fontId="7" fillId="0" borderId="10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left" vertical="top" indent="1"/>
    </xf>
    <xf numFmtId="0" fontId="39" fillId="0" borderId="0" xfId="0" applyFont="1" applyFill="1" applyBorder="1" applyAlignment="1">
      <alignment horizontal="center"/>
    </xf>
    <xf numFmtId="0" fontId="40" fillId="0" borderId="0" xfId="0" applyFont="1" applyFill="1" applyAlignment="1"/>
    <xf numFmtId="0" fontId="7" fillId="0" borderId="17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top" shrinkToFit="1"/>
    </xf>
    <xf numFmtId="0" fontId="7" fillId="0" borderId="42" xfId="0" applyFont="1" applyFill="1" applyBorder="1" applyAlignment="1">
      <alignment horizontal="center" vertical="top" shrinkToFit="1"/>
    </xf>
    <xf numFmtId="0" fontId="34" fillId="0" borderId="0" xfId="0" applyFont="1" applyFill="1" applyBorder="1" applyAlignment="1">
      <alignment horizontal="centerContinuous"/>
    </xf>
    <xf numFmtId="0" fontId="7" fillId="0" borderId="0" xfId="0" applyFont="1" applyFill="1" applyAlignment="1">
      <alignment horizontal="centerContinuous"/>
    </xf>
    <xf numFmtId="0" fontId="38" fillId="0" borderId="0" xfId="0" applyFont="1" applyFill="1" applyBorder="1" applyAlignment="1">
      <alignment horizontal="centerContinuous"/>
    </xf>
    <xf numFmtId="0" fontId="7" fillId="0" borderId="27" xfId="0" applyFont="1" applyFill="1" applyBorder="1" applyAlignment="1">
      <alignment vertical="top"/>
    </xf>
    <xf numFmtId="0" fontId="7" fillId="0" borderId="26" xfId="0" applyFont="1" applyFill="1" applyBorder="1" applyAlignment="1">
      <alignment horizontal="center" vertical="top" shrinkToFit="1"/>
    </xf>
    <xf numFmtId="49" fontId="7" fillId="0" borderId="26" xfId="0" applyNumberFormat="1" applyFont="1" applyFill="1" applyBorder="1" applyAlignment="1">
      <alignment horizontal="center" vertical="top" shrinkToFit="1"/>
    </xf>
    <xf numFmtId="0" fontId="7" fillId="0" borderId="30" xfId="0" applyFont="1" applyFill="1" applyBorder="1" applyAlignment="1">
      <alignment vertical="top"/>
    </xf>
    <xf numFmtId="0" fontId="7" fillId="0" borderId="29" xfId="0" applyFont="1" applyFill="1" applyBorder="1" applyAlignment="1">
      <alignment horizontal="center" vertical="top" shrinkToFit="1"/>
    </xf>
    <xf numFmtId="49" fontId="7" fillId="0" borderId="29" xfId="0" applyNumberFormat="1" applyFont="1" applyFill="1" applyBorder="1" applyAlignment="1">
      <alignment horizontal="center" vertical="top" shrinkToFit="1"/>
    </xf>
    <xf numFmtId="0" fontId="7" fillId="0" borderId="47" xfId="0" applyFont="1" applyFill="1" applyBorder="1" applyAlignment="1">
      <alignment horizontal="center" vertical="top" shrinkToFit="1"/>
    </xf>
    <xf numFmtId="0" fontId="7" fillId="0" borderId="48" xfId="0" applyFont="1" applyFill="1" applyBorder="1" applyAlignment="1">
      <alignment horizontal="center" vertical="top" shrinkToFit="1"/>
    </xf>
    <xf numFmtId="0" fontId="7" fillId="0" borderId="50" xfId="0" applyFont="1" applyFill="1" applyBorder="1" applyAlignment="1">
      <alignment horizontal="center" vertical="top" shrinkToFit="1"/>
    </xf>
    <xf numFmtId="0" fontId="7" fillId="0" borderId="51" xfId="0" applyFont="1" applyFill="1" applyBorder="1" applyAlignment="1">
      <alignment horizontal="center" vertical="top" shrinkToFit="1"/>
    </xf>
    <xf numFmtId="0" fontId="7" fillId="0" borderId="52" xfId="0" applyFont="1" applyFill="1" applyBorder="1" applyAlignment="1">
      <alignment horizontal="center" vertical="top" shrinkToFit="1"/>
    </xf>
    <xf numFmtId="0" fontId="7" fillId="0" borderId="53" xfId="0" applyFont="1" applyFill="1" applyBorder="1" applyAlignment="1">
      <alignment vertical="top"/>
    </xf>
    <xf numFmtId="0" fontId="7" fillId="0" borderId="54" xfId="0" applyFont="1" applyFill="1" applyBorder="1" applyAlignment="1">
      <alignment vertical="top" wrapText="1"/>
    </xf>
    <xf numFmtId="0" fontId="7" fillId="0" borderId="55" xfId="0" applyFont="1" applyFill="1" applyBorder="1" applyAlignment="1">
      <alignment horizontal="center" vertical="top" shrinkToFit="1"/>
    </xf>
    <xf numFmtId="0" fontId="7" fillId="0" borderId="56" xfId="0" applyFont="1" applyFill="1" applyBorder="1" applyAlignment="1">
      <alignment horizontal="center" vertical="top" shrinkToFit="1"/>
    </xf>
    <xf numFmtId="0" fontId="7" fillId="0" borderId="57" xfId="0" applyFont="1" applyFill="1" applyBorder="1" applyAlignment="1">
      <alignment horizontal="center" vertical="top" shrinkToFit="1"/>
    </xf>
    <xf numFmtId="0" fontId="7" fillId="0" borderId="58" xfId="0" applyFont="1" applyFill="1" applyBorder="1" applyAlignment="1">
      <alignment horizontal="center" vertical="top" shrinkToFit="1"/>
    </xf>
    <xf numFmtId="0" fontId="7" fillId="0" borderId="31" xfId="0" applyFont="1" applyFill="1" applyBorder="1" applyAlignment="1">
      <alignment vertical="top" wrapText="1"/>
    </xf>
    <xf numFmtId="0" fontId="7" fillId="0" borderId="29" xfId="49" applyFont="1" applyFill="1" applyBorder="1" applyAlignment="1">
      <alignment horizontal="center" vertical="top" shrinkToFit="1"/>
    </xf>
    <xf numFmtId="0" fontId="7" fillId="0" borderId="29" xfId="0" applyFont="1" applyBorder="1" applyAlignment="1">
      <alignment horizontal="center" vertical="top" shrinkToFit="1"/>
    </xf>
    <xf numFmtId="0" fontId="6" fillId="0" borderId="17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41" fillId="0" borderId="26" xfId="0" applyFont="1" applyFill="1" applyBorder="1" applyAlignment="1">
      <alignment horizontal="right" vertical="top" shrinkToFit="1"/>
    </xf>
    <xf numFmtId="0" fontId="41" fillId="0" borderId="29" xfId="0" applyFont="1" applyFill="1" applyBorder="1" applyAlignment="1">
      <alignment horizontal="right" vertical="top" shrinkToFit="1"/>
    </xf>
    <xf numFmtId="0" fontId="41" fillId="0" borderId="12" xfId="0" applyFont="1" applyFill="1" applyBorder="1" applyAlignment="1">
      <alignment horizontal="right" vertical="top" shrinkToFit="1"/>
    </xf>
    <xf numFmtId="0" fontId="7" fillId="0" borderId="32" xfId="0" applyFont="1" applyFill="1" applyBorder="1" applyAlignment="1">
      <alignment vertical="top"/>
    </xf>
    <xf numFmtId="0" fontId="7" fillId="0" borderId="59" xfId="0" applyFont="1" applyFill="1" applyBorder="1" applyAlignment="1">
      <alignment horizontal="center" vertical="top" shrinkToFit="1"/>
    </xf>
    <xf numFmtId="0" fontId="7" fillId="0" borderId="60" xfId="0" applyFont="1" applyFill="1" applyBorder="1" applyAlignment="1">
      <alignment horizontal="center" vertical="top" shrinkToFit="1"/>
    </xf>
    <xf numFmtId="0" fontId="7" fillId="0" borderId="61" xfId="0" applyFont="1" applyFill="1" applyBorder="1" applyAlignment="1">
      <alignment horizontal="center" vertical="top" shrinkToFit="1"/>
    </xf>
    <xf numFmtId="49" fontId="7" fillId="0" borderId="59" xfId="0" applyNumberFormat="1" applyFont="1" applyFill="1" applyBorder="1" applyAlignment="1">
      <alignment horizontal="center" vertical="top" shrinkToFit="1"/>
    </xf>
    <xf numFmtId="49" fontId="7" fillId="0" borderId="29" xfId="0" quotePrefix="1" applyNumberFormat="1" applyFont="1" applyFill="1" applyBorder="1" applyAlignment="1">
      <alignment horizontal="center" vertical="top" shrinkToFit="1"/>
    </xf>
    <xf numFmtId="49" fontId="7" fillId="0" borderId="12" xfId="0" applyNumberFormat="1" applyFont="1" applyBorder="1" applyAlignment="1">
      <alignment horizontal="center" vertical="top" shrinkToFit="1"/>
    </xf>
    <xf numFmtId="49" fontId="7" fillId="0" borderId="29" xfId="0" applyNumberFormat="1" applyFont="1" applyBorder="1" applyAlignment="1">
      <alignment horizontal="center" vertical="top" shrinkToFit="1"/>
    </xf>
    <xf numFmtId="0" fontId="6" fillId="0" borderId="13" xfId="0" applyFont="1" applyFill="1" applyBorder="1" applyAlignment="1">
      <alignment horizontal="center" vertical="center"/>
    </xf>
    <xf numFmtId="0" fontId="43" fillId="0" borderId="63" xfId="0" applyFont="1" applyFill="1" applyBorder="1" applyAlignment="1">
      <alignment vertical="top" wrapText="1"/>
    </xf>
    <xf numFmtId="0" fontId="43" fillId="0" borderId="64" xfId="0" applyFont="1" applyFill="1" applyBorder="1" applyAlignment="1">
      <alignment vertical="top" wrapText="1"/>
    </xf>
    <xf numFmtId="0" fontId="7" fillId="0" borderId="29" xfId="0" applyFont="1" applyBorder="1" applyAlignment="1">
      <alignment horizontal="center" vertical="top" wrapText="1" shrinkToFit="1"/>
    </xf>
    <xf numFmtId="0" fontId="44" fillId="0" borderId="0" xfId="0" applyFont="1" applyAlignment="1">
      <alignment horizontal="centerContinuous" vertical="top"/>
    </xf>
    <xf numFmtId="0" fontId="45" fillId="0" borderId="0" xfId="0" applyFont="1" applyAlignment="1">
      <alignment horizontal="left" vertical="top"/>
    </xf>
    <xf numFmtId="0" fontId="46" fillId="0" borderId="19" xfId="0" applyFont="1" applyBorder="1" applyAlignment="1">
      <alignment horizontal="center" vertical="center" shrinkToFit="1"/>
    </xf>
    <xf numFmtId="0" fontId="47" fillId="0" borderId="0" xfId="0" applyFont="1" applyAlignment="1">
      <alignment horizontal="left" vertical="top" textRotation="90"/>
    </xf>
    <xf numFmtId="0" fontId="47" fillId="0" borderId="0" xfId="0" applyFont="1" applyAlignment="1">
      <alignment horizontal="left" vertical="center"/>
    </xf>
    <xf numFmtId="0" fontId="43" fillId="0" borderId="11" xfId="0" applyFont="1" applyBorder="1" applyAlignment="1">
      <alignment horizontal="center" vertical="top" wrapText="1"/>
    </xf>
    <xf numFmtId="0" fontId="43" fillId="0" borderId="10" xfId="0" applyFont="1" applyBorder="1" applyAlignment="1">
      <alignment horizontal="left" vertical="top" wrapText="1" shrinkToFit="1"/>
    </xf>
    <xf numFmtId="0" fontId="43" fillId="0" borderId="12" xfId="0" applyFont="1" applyBorder="1" applyAlignment="1">
      <alignment vertical="top" wrapText="1" shrinkToFit="1"/>
    </xf>
    <xf numFmtId="0" fontId="48" fillId="0" borderId="12" xfId="0" applyFont="1" applyBorder="1" applyAlignment="1">
      <alignment horizontal="center" vertical="top" wrapText="1" shrinkToFit="1"/>
    </xf>
    <xf numFmtId="0" fontId="43" fillId="0" borderId="12" xfId="0" applyFont="1" applyBorder="1" applyAlignment="1">
      <alignment horizontal="center" vertical="top" wrapText="1" shrinkToFit="1"/>
    </xf>
    <xf numFmtId="0" fontId="43" fillId="0" borderId="15" xfId="0" applyFont="1" applyBorder="1" applyAlignment="1">
      <alignment horizontal="center" vertical="top" wrapText="1"/>
    </xf>
    <xf numFmtId="0" fontId="43" fillId="0" borderId="16" xfId="0" applyFont="1" applyBorder="1" applyAlignment="1">
      <alignment horizontal="left" vertical="top" wrapText="1" shrinkToFit="1"/>
    </xf>
    <xf numFmtId="0" fontId="43" fillId="0" borderId="24" xfId="0" applyFont="1" applyBorder="1" applyAlignment="1">
      <alignment vertical="top" wrapText="1" shrinkToFit="1"/>
    </xf>
    <xf numFmtId="0" fontId="43" fillId="0" borderId="24" xfId="0" applyFont="1" applyBorder="1" applyAlignment="1">
      <alignment horizontal="left" vertical="top" wrapText="1" shrinkToFit="1"/>
    </xf>
    <xf numFmtId="0" fontId="43" fillId="0" borderId="11" xfId="0" applyFont="1" applyBorder="1" applyAlignment="1">
      <alignment vertical="top"/>
    </xf>
    <xf numFmtId="0" fontId="43" fillId="0" borderId="0" xfId="0" applyFont="1" applyAlignment="1">
      <alignment vertical="top"/>
    </xf>
    <xf numFmtId="0" fontId="43" fillId="0" borderId="10" xfId="0" applyFont="1" applyBorder="1" applyAlignment="1">
      <alignment vertical="top"/>
    </xf>
    <xf numFmtId="0" fontId="49" fillId="0" borderId="25" xfId="0" applyFont="1" applyBorder="1" applyAlignment="1">
      <alignment horizontal="left" vertical="top" wrapText="1" shrinkToFit="1"/>
    </xf>
    <xf numFmtId="0" fontId="49" fillId="0" borderId="0" xfId="0" applyFont="1" applyAlignment="1">
      <alignment horizontal="left" vertical="center"/>
    </xf>
    <xf numFmtId="0" fontId="43" fillId="0" borderId="10" xfId="2" applyFont="1" applyBorder="1" applyAlignment="1">
      <alignment vertical="top" wrapText="1"/>
    </xf>
    <xf numFmtId="0" fontId="43" fillId="0" borderId="12" xfId="0" applyFont="1" applyBorder="1" applyAlignment="1">
      <alignment horizontal="left" vertical="top" wrapText="1"/>
    </xf>
    <xf numFmtId="0" fontId="43" fillId="0" borderId="11" xfId="0" applyFont="1" applyBorder="1" applyAlignment="1">
      <alignment vertical="top" wrapText="1"/>
    </xf>
    <xf numFmtId="0" fontId="46" fillId="0" borderId="10" xfId="0" applyFont="1" applyBorder="1" applyAlignment="1">
      <alignment horizontal="left" vertical="top" wrapText="1"/>
    </xf>
    <xf numFmtId="0" fontId="50" fillId="0" borderId="11" xfId="0" applyFont="1" applyBorder="1" applyAlignment="1">
      <alignment horizontal="right" vertical="top" wrapText="1"/>
    </xf>
    <xf numFmtId="0" fontId="43" fillId="0" borderId="10" xfId="0" applyFont="1" applyBorder="1" applyAlignment="1">
      <alignment horizontal="left" vertical="top" wrapText="1"/>
    </xf>
    <xf numFmtId="0" fontId="46" fillId="0" borderId="16" xfId="0" applyFont="1" applyBorder="1" applyAlignment="1">
      <alignment horizontal="left" vertical="top" wrapText="1"/>
    </xf>
    <xf numFmtId="0" fontId="43" fillId="0" borderId="24" xfId="0" applyFont="1" applyBorder="1" applyAlignment="1">
      <alignment horizontal="left" vertical="top" wrapText="1"/>
    </xf>
    <xf numFmtId="0" fontId="46" fillId="0" borderId="10" xfId="0" applyFont="1" applyBorder="1" applyAlignment="1">
      <alignment vertical="top" wrapText="1"/>
    </xf>
    <xf numFmtId="0" fontId="43" fillId="0" borderId="15" xfId="0" applyFont="1" applyBorder="1" applyAlignment="1">
      <alignment vertical="top" wrapText="1"/>
    </xf>
    <xf numFmtId="0" fontId="46" fillId="0" borderId="16" xfId="0" applyFont="1" applyBorder="1" applyAlignment="1">
      <alignment vertical="top" wrapText="1"/>
    </xf>
    <xf numFmtId="0" fontId="43" fillId="0" borderId="12" xfId="70" applyFont="1" applyBorder="1" applyAlignment="1">
      <alignment vertical="top" wrapText="1"/>
    </xf>
    <xf numFmtId="0" fontId="43" fillId="0" borderId="12" xfId="70" applyFont="1" applyBorder="1" applyAlignment="1">
      <alignment horizontal="center" vertical="top" wrapText="1"/>
    </xf>
    <xf numFmtId="0" fontId="43" fillId="0" borderId="10" xfId="0" applyFont="1" applyBorder="1" applyAlignment="1">
      <alignment vertical="top" wrapText="1"/>
    </xf>
    <xf numFmtId="0" fontId="43" fillId="0" borderId="15" xfId="0" applyFont="1" applyBorder="1" applyAlignment="1">
      <alignment horizontal="center" vertical="top" wrapText="1" shrinkToFit="1"/>
    </xf>
    <xf numFmtId="0" fontId="43" fillId="0" borderId="16" xfId="0" applyFont="1" applyBorder="1" applyAlignment="1">
      <alignment horizontal="left" vertical="top" wrapText="1"/>
    </xf>
    <xf numFmtId="0" fontId="43" fillId="0" borderId="11" xfId="0" applyFont="1" applyBorder="1" applyAlignment="1">
      <alignment horizontal="center" vertical="top" wrapText="1" shrinkToFit="1"/>
    </xf>
    <xf numFmtId="0" fontId="43" fillId="0" borderId="12" xfId="0" applyFont="1" applyBorder="1" applyAlignment="1">
      <alignment horizontal="left" vertical="top" wrapText="1" shrinkToFit="1"/>
    </xf>
    <xf numFmtId="0" fontId="43" fillId="0" borderId="16" xfId="0" applyFont="1" applyBorder="1" applyAlignment="1">
      <alignment vertical="top" wrapText="1"/>
    </xf>
    <xf numFmtId="0" fontId="43" fillId="0" borderId="13" xfId="0" applyFont="1" applyBorder="1" applyAlignment="1">
      <alignment vertical="top" wrapText="1"/>
    </xf>
    <xf numFmtId="0" fontId="43" fillId="0" borderId="14" xfId="0" applyFont="1" applyBorder="1" applyAlignment="1">
      <alignment horizontal="left" vertical="top" wrapText="1"/>
    </xf>
    <xf numFmtId="0" fontId="43" fillId="0" borderId="22" xfId="0" applyFont="1" applyBorder="1" applyAlignment="1">
      <alignment horizontal="left" vertical="top" wrapText="1" shrinkToFit="1"/>
    </xf>
    <xf numFmtId="0" fontId="43" fillId="0" borderId="17" xfId="0" applyFont="1" applyBorder="1" applyAlignment="1">
      <alignment horizontal="center" vertical="top" wrapText="1"/>
    </xf>
    <xf numFmtId="0" fontId="43" fillId="0" borderId="21" xfId="0" applyFont="1" applyBorder="1" applyAlignment="1">
      <alignment horizontal="left" vertical="top" wrapText="1"/>
    </xf>
    <xf numFmtId="0" fontId="45" fillId="0" borderId="0" xfId="0" applyFont="1" applyAlignment="1">
      <alignment horizontal="left" vertical="center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vertical="center" wrapText="1"/>
    </xf>
    <xf numFmtId="0" fontId="45" fillId="0" borderId="11" xfId="0" applyFont="1" applyBorder="1" applyAlignment="1">
      <alignment horizontal="left" vertical="top"/>
    </xf>
    <xf numFmtId="0" fontId="45" fillId="0" borderId="0" xfId="0" applyFont="1" applyAlignment="1">
      <alignment horizontal="left" vertical="top" wrapText="1"/>
    </xf>
    <xf numFmtId="0" fontId="45" fillId="0" borderId="0" xfId="0" applyFont="1" applyAlignment="1">
      <alignment horizontal="center" vertical="top" wrapText="1"/>
    </xf>
    <xf numFmtId="0" fontId="46" fillId="0" borderId="0" xfId="0" applyFont="1" applyAlignment="1">
      <alignment horizontal="centerContinuous" vertical="top"/>
    </xf>
    <xf numFmtId="0" fontId="46" fillId="0" borderId="0" xfId="0" applyFont="1" applyAlignment="1">
      <alignment vertical="top"/>
    </xf>
    <xf numFmtId="0" fontId="46" fillId="24" borderId="20" xfId="0" applyFont="1" applyFill="1" applyBorder="1" applyAlignment="1">
      <alignment horizontal="center" vertical="top"/>
    </xf>
    <xf numFmtId="0" fontId="46" fillId="26" borderId="17" xfId="0" applyFont="1" applyFill="1" applyBorder="1" applyAlignment="1">
      <alignment horizontal="left" vertical="top"/>
    </xf>
    <xf numFmtId="0" fontId="46" fillId="26" borderId="20" xfId="0" applyFont="1" applyFill="1" applyBorder="1" applyAlignment="1">
      <alignment horizontal="left" vertical="top" wrapText="1"/>
    </xf>
    <xf numFmtId="0" fontId="43" fillId="0" borderId="11" xfId="0" applyFont="1" applyBorder="1" applyAlignment="1">
      <alignment horizontal="center" vertical="top"/>
    </xf>
    <xf numFmtId="0" fontId="43" fillId="0" borderId="10" xfId="0" applyFont="1" applyBorder="1" applyAlignment="1">
      <alignment horizontal="left" vertical="top" shrinkToFit="1"/>
    </xf>
    <xf numFmtId="0" fontId="43" fillId="0" borderId="15" xfId="0" applyFont="1" applyBorder="1" applyAlignment="1">
      <alignment horizontal="center" vertical="top"/>
    </xf>
    <xf numFmtId="0" fontId="43" fillId="0" borderId="17" xfId="0" applyFont="1" applyBorder="1" applyAlignment="1">
      <alignment horizontal="center" vertical="top"/>
    </xf>
    <xf numFmtId="0" fontId="43" fillId="0" borderId="21" xfId="0" applyFont="1" applyBorder="1" applyAlignment="1">
      <alignment vertical="top" wrapText="1" shrinkToFit="1"/>
    </xf>
    <xf numFmtId="0" fontId="43" fillId="0" borderId="13" xfId="0" applyFont="1" applyBorder="1" applyAlignment="1">
      <alignment horizontal="center" vertical="top"/>
    </xf>
    <xf numFmtId="0" fontId="43" fillId="0" borderId="22" xfId="71" applyFont="1" applyBorder="1" applyAlignment="1">
      <alignment horizontal="left" vertical="top" wrapText="1"/>
    </xf>
    <xf numFmtId="0" fontId="43" fillId="0" borderId="12" xfId="71" applyFont="1" applyBorder="1" applyAlignment="1">
      <alignment horizontal="left" vertical="top" wrapText="1"/>
    </xf>
    <xf numFmtId="0" fontId="43" fillId="0" borderId="22" xfId="0" applyFont="1" applyBorder="1" applyAlignment="1">
      <alignment vertical="top" wrapText="1" shrinkToFit="1"/>
    </xf>
    <xf numFmtId="0" fontId="49" fillId="0" borderId="15" xfId="0" applyFont="1" applyBorder="1" applyAlignment="1">
      <alignment horizontal="center" vertical="top"/>
    </xf>
    <xf numFmtId="0" fontId="49" fillId="0" borderId="16" xfId="0" applyFont="1" applyBorder="1" applyAlignment="1">
      <alignment horizontal="left" vertical="top" wrapText="1"/>
    </xf>
    <xf numFmtId="0" fontId="46" fillId="28" borderId="20" xfId="0" applyFont="1" applyFill="1" applyBorder="1" applyAlignment="1">
      <alignment horizontal="center" vertical="top" wrapText="1" shrinkToFit="1"/>
    </xf>
    <xf numFmtId="0" fontId="46" fillId="29" borderId="20" xfId="0" applyFont="1" applyFill="1" applyBorder="1" applyAlignment="1">
      <alignment horizontal="left" vertical="top" wrapText="1"/>
    </xf>
    <xf numFmtId="0" fontId="43" fillId="0" borderId="12" xfId="48" applyFont="1" applyBorder="1" applyAlignment="1">
      <alignment horizontal="left"/>
    </xf>
    <xf numFmtId="0" fontId="43" fillId="0" borderId="12" xfId="48" applyFont="1" applyBorder="1" applyAlignment="1">
      <alignment vertical="top" wrapText="1"/>
    </xf>
    <xf numFmtId="0" fontId="43" fillId="29" borderId="20" xfId="0" applyFont="1" applyFill="1" applyBorder="1" applyAlignment="1">
      <alignment horizontal="left" vertical="top" wrapText="1" shrinkToFit="1"/>
    </xf>
    <xf numFmtId="0" fontId="43" fillId="0" borderId="13" xfId="0" applyFont="1" applyBorder="1" applyAlignment="1">
      <alignment vertical="top"/>
    </xf>
    <xf numFmtId="0" fontId="43" fillId="0" borderId="0" xfId="0" applyFont="1" applyAlignment="1">
      <alignment horizontal="center" vertical="top" wrapText="1"/>
    </xf>
    <xf numFmtId="0" fontId="6" fillId="29" borderId="11" xfId="0" applyFont="1" applyFill="1" applyBorder="1" applyAlignment="1">
      <alignment horizontal="left" vertical="top" indent="1"/>
    </xf>
    <xf numFmtId="0" fontId="6" fillId="29" borderId="10" xfId="0" applyFont="1" applyFill="1" applyBorder="1" applyAlignment="1">
      <alignment vertical="top"/>
    </xf>
    <xf numFmtId="0" fontId="7" fillId="29" borderId="12" xfId="0" applyFont="1" applyFill="1" applyBorder="1" applyAlignment="1">
      <alignment horizontal="center" vertical="top" shrinkToFit="1"/>
    </xf>
    <xf numFmtId="0" fontId="7" fillId="29" borderId="41" xfId="0" applyFont="1" applyFill="1" applyBorder="1" applyAlignment="1">
      <alignment horizontal="center" vertical="top" shrinkToFit="1"/>
    </xf>
    <xf numFmtId="0" fontId="7" fillId="29" borderId="42" xfId="0" applyFont="1" applyFill="1" applyBorder="1" applyAlignment="1">
      <alignment horizontal="center" vertical="top" shrinkToFit="1"/>
    </xf>
    <xf numFmtId="0" fontId="7" fillId="29" borderId="43" xfId="0" applyFont="1" applyFill="1" applyBorder="1" applyAlignment="1">
      <alignment horizontal="center" vertical="top" shrinkToFit="1"/>
    </xf>
    <xf numFmtId="0" fontId="47" fillId="0" borderId="0" xfId="0" applyFont="1" applyBorder="1" applyAlignment="1">
      <alignment horizontal="left" vertical="center"/>
    </xf>
    <xf numFmtId="0" fontId="43" fillId="0" borderId="17" xfId="0" applyFont="1" applyBorder="1" applyAlignment="1">
      <alignment vertical="top" wrapText="1"/>
    </xf>
    <xf numFmtId="0" fontId="7" fillId="0" borderId="21" xfId="0" applyFont="1" applyFill="1" applyBorder="1" applyAlignment="1">
      <alignment horizontal="left" vertical="top" wrapText="1"/>
    </xf>
    <xf numFmtId="0" fontId="43" fillId="0" borderId="17" xfId="0" applyFont="1" applyBorder="1" applyAlignment="1">
      <alignment horizontal="center"/>
    </xf>
    <xf numFmtId="0" fontId="7" fillId="0" borderId="19" xfId="0" applyFont="1" applyBorder="1" applyAlignment="1">
      <alignment horizontal="left" vertical="top" wrapText="1" shrinkToFit="1"/>
    </xf>
    <xf numFmtId="0" fontId="7" fillId="0" borderId="22" xfId="0" applyFont="1" applyBorder="1" applyAlignment="1">
      <alignment horizontal="left" vertical="top" wrapText="1" shrinkToFit="1"/>
    </xf>
    <xf numFmtId="0" fontId="43" fillId="0" borderId="21" xfId="0" applyFont="1" applyBorder="1" applyAlignment="1">
      <alignment vertical="top" wrapText="1"/>
    </xf>
    <xf numFmtId="0" fontId="2" fillId="0" borderId="0" xfId="50" applyFont="1"/>
    <xf numFmtId="49" fontId="7" fillId="0" borderId="41" xfId="0" applyNumberFormat="1" applyFont="1" applyFill="1" applyBorder="1" applyAlignment="1">
      <alignment horizontal="center" vertical="top" shrinkToFit="1"/>
    </xf>
    <xf numFmtId="49" fontId="7" fillId="0" borderId="43" xfId="0" applyNumberFormat="1" applyFont="1" applyFill="1" applyBorder="1" applyAlignment="1">
      <alignment horizontal="center" vertical="top" shrinkToFit="1"/>
    </xf>
    <xf numFmtId="49" fontId="7" fillId="0" borderId="47" xfId="0" applyNumberFormat="1" applyFont="1" applyFill="1" applyBorder="1" applyAlignment="1">
      <alignment horizontal="center" vertical="top" shrinkToFit="1"/>
    </xf>
    <xf numFmtId="49" fontId="7" fillId="0" borderId="49" xfId="0" applyNumberFormat="1" applyFont="1" applyFill="1" applyBorder="1" applyAlignment="1">
      <alignment horizontal="center" vertical="top" shrinkToFit="1"/>
    </xf>
    <xf numFmtId="49" fontId="7" fillId="0" borderId="50" xfId="0" applyNumberFormat="1" applyFont="1" applyFill="1" applyBorder="1" applyAlignment="1">
      <alignment horizontal="center" vertical="top" shrinkToFit="1"/>
    </xf>
    <xf numFmtId="49" fontId="7" fillId="0" borderId="52" xfId="0" applyNumberFormat="1" applyFont="1" applyFill="1" applyBorder="1" applyAlignment="1">
      <alignment horizontal="center" vertical="top" shrinkToFit="1"/>
    </xf>
    <xf numFmtId="0" fontId="7" fillId="0" borderId="49" xfId="0" applyFont="1" applyFill="1" applyBorder="1" applyAlignment="1">
      <alignment horizontal="center" vertical="top" shrinkToFit="1"/>
    </xf>
    <xf numFmtId="0" fontId="7" fillId="0" borderId="50" xfId="0" applyFont="1" applyBorder="1" applyAlignment="1">
      <alignment horizontal="center" vertical="top" shrinkToFit="1"/>
    </xf>
    <xf numFmtId="0" fontId="7" fillId="0" borderId="52" xfId="0" applyFont="1" applyBorder="1" applyAlignment="1">
      <alignment horizontal="center" vertical="top" shrinkToFit="1"/>
    </xf>
    <xf numFmtId="0" fontId="6" fillId="0" borderId="72" xfId="0" applyFont="1" applyFill="1" applyBorder="1" applyAlignment="1">
      <alignment horizontal="center"/>
    </xf>
    <xf numFmtId="0" fontId="6" fillId="0" borderId="73" xfId="0" applyFont="1" applyFill="1" applyBorder="1" applyAlignment="1">
      <alignment horizontal="center"/>
    </xf>
    <xf numFmtId="0" fontId="6" fillId="0" borderId="74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6" fillId="0" borderId="39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1" fontId="7" fillId="0" borderId="42" xfId="0" applyNumberFormat="1" applyFont="1" applyFill="1" applyBorder="1" applyAlignment="1">
      <alignment horizontal="center" vertical="top" shrinkToFit="1"/>
    </xf>
    <xf numFmtId="1" fontId="7" fillId="0" borderId="43" xfId="0" applyNumberFormat="1" applyFont="1" applyFill="1" applyBorder="1" applyAlignment="1">
      <alignment horizontal="center" vertical="top" shrinkToFit="1"/>
    </xf>
    <xf numFmtId="1" fontId="7" fillId="0" borderId="48" xfId="0" applyNumberFormat="1" applyFont="1" applyFill="1" applyBorder="1" applyAlignment="1">
      <alignment horizontal="center" vertical="top" shrinkToFit="1"/>
    </xf>
    <xf numFmtId="1" fontId="7" fillId="0" borderId="49" xfId="0" applyNumberFormat="1" applyFont="1" applyFill="1" applyBorder="1" applyAlignment="1">
      <alignment horizontal="center" vertical="top" shrinkToFit="1"/>
    </xf>
    <xf numFmtId="1" fontId="7" fillId="0" borderId="51" xfId="0" applyNumberFormat="1" applyFont="1" applyFill="1" applyBorder="1" applyAlignment="1">
      <alignment horizontal="center" vertical="top" shrinkToFit="1"/>
    </xf>
    <xf numFmtId="1" fontId="7" fillId="0" borderId="52" xfId="0" applyNumberFormat="1" applyFont="1" applyFill="1" applyBorder="1" applyAlignment="1">
      <alignment horizontal="center" vertical="top" shrinkToFit="1"/>
    </xf>
    <xf numFmtId="2" fontId="7" fillId="29" borderId="42" xfId="0" applyNumberFormat="1" applyFont="1" applyFill="1" applyBorder="1" applyAlignment="1">
      <alignment horizontal="center" vertical="top" shrinkToFit="1"/>
    </xf>
    <xf numFmtId="2" fontId="7" fillId="29" borderId="43" xfId="0" applyNumberFormat="1" applyFont="1" applyFill="1" applyBorder="1" applyAlignment="1">
      <alignment horizontal="center" vertical="top" shrinkToFit="1"/>
    </xf>
    <xf numFmtId="0" fontId="7" fillId="0" borderId="41" xfId="0" applyFont="1" applyBorder="1" applyAlignment="1">
      <alignment horizontal="center" vertical="top" shrinkToFit="1"/>
    </xf>
    <xf numFmtId="0" fontId="7" fillId="0" borderId="42" xfId="0" applyFont="1" applyBorder="1" applyAlignment="1">
      <alignment horizontal="center" vertical="top" shrinkToFit="1"/>
    </xf>
    <xf numFmtId="1" fontId="7" fillId="0" borderId="42" xfId="0" applyNumberFormat="1" applyFont="1" applyBorder="1" applyAlignment="1">
      <alignment horizontal="center" vertical="top" shrinkToFit="1"/>
    </xf>
    <xf numFmtId="1" fontId="7" fillId="0" borderId="43" xfId="0" applyNumberFormat="1" applyFont="1" applyBorder="1" applyAlignment="1">
      <alignment horizontal="center" vertical="top" shrinkToFit="1"/>
    </xf>
    <xf numFmtId="0" fontId="7" fillId="0" borderId="51" xfId="0" applyFont="1" applyBorder="1" applyAlignment="1">
      <alignment horizontal="center" vertical="top" shrinkToFit="1"/>
    </xf>
    <xf numFmtId="2" fontId="7" fillId="0" borderId="50" xfId="0" applyNumberFormat="1" applyFont="1" applyBorder="1" applyAlignment="1">
      <alignment horizontal="center" vertical="top" shrinkToFit="1"/>
    </xf>
    <xf numFmtId="2" fontId="7" fillId="0" borderId="51" xfId="0" applyNumberFormat="1" applyFont="1" applyBorder="1" applyAlignment="1">
      <alignment horizontal="center" vertical="top" shrinkToFit="1"/>
    </xf>
    <xf numFmtId="2" fontId="7" fillId="0" borderId="52" xfId="0" applyNumberFormat="1" applyFont="1" applyBorder="1" applyAlignment="1">
      <alignment horizontal="center" vertical="top" shrinkToFit="1"/>
    </xf>
    <xf numFmtId="2" fontId="7" fillId="0" borderId="51" xfId="0" applyNumberFormat="1" applyFont="1" applyFill="1" applyBorder="1" applyAlignment="1">
      <alignment horizontal="center" vertical="top" shrinkToFit="1"/>
    </xf>
    <xf numFmtId="2" fontId="7" fillId="0" borderId="52" xfId="0" applyNumberFormat="1" applyFont="1" applyFill="1" applyBorder="1" applyAlignment="1">
      <alignment horizontal="center" vertical="top" shrinkToFit="1"/>
    </xf>
    <xf numFmtId="0" fontId="34" fillId="30" borderId="17" xfId="0" applyFont="1" applyFill="1" applyBorder="1" applyAlignment="1">
      <alignment vertical="top"/>
    </xf>
    <xf numFmtId="0" fontId="34" fillId="30" borderId="21" xfId="0" applyFont="1" applyFill="1" applyBorder="1" applyAlignment="1">
      <alignment vertical="top"/>
    </xf>
    <xf numFmtId="0" fontId="7" fillId="30" borderId="19" xfId="0" applyFont="1" applyFill="1" applyBorder="1" applyAlignment="1">
      <alignment horizontal="center" vertical="top" shrinkToFit="1"/>
    </xf>
    <xf numFmtId="0" fontId="6" fillId="30" borderId="19" xfId="0" applyFont="1" applyFill="1" applyBorder="1" applyAlignment="1">
      <alignment horizontal="center" vertical="top" shrinkToFit="1"/>
    </xf>
    <xf numFmtId="0" fontId="6" fillId="30" borderId="65" xfId="0" applyFont="1" applyFill="1" applyBorder="1" applyAlignment="1">
      <alignment horizontal="center" vertical="top" shrinkToFit="1"/>
    </xf>
    <xf numFmtId="0" fontId="6" fillId="30" borderId="66" xfId="0" applyFont="1" applyFill="1" applyBorder="1" applyAlignment="1">
      <alignment horizontal="center" vertical="top" shrinkToFit="1"/>
    </xf>
    <xf numFmtId="0" fontId="6" fillId="30" borderId="75" xfId="0" applyFont="1" applyFill="1" applyBorder="1" applyAlignment="1">
      <alignment horizontal="center" vertical="top" shrinkToFit="1"/>
    </xf>
    <xf numFmtId="0" fontId="6" fillId="30" borderId="67" xfId="0" applyFont="1" applyFill="1" applyBorder="1" applyAlignment="1">
      <alignment horizontal="center" vertical="top" shrinkToFit="1"/>
    </xf>
    <xf numFmtId="0" fontId="7" fillId="30" borderId="65" xfId="0" applyFont="1" applyFill="1" applyBorder="1" applyAlignment="1">
      <alignment horizontal="center" vertical="top" shrinkToFit="1"/>
    </xf>
    <xf numFmtId="0" fontId="7" fillId="30" borderId="66" xfId="0" applyFont="1" applyFill="1" applyBorder="1" applyAlignment="1">
      <alignment horizontal="center" vertical="top" shrinkToFit="1"/>
    </xf>
    <xf numFmtId="2" fontId="7" fillId="30" borderId="66" xfId="0" applyNumberFormat="1" applyFont="1" applyFill="1" applyBorder="1" applyAlignment="1">
      <alignment horizontal="center" vertical="top" shrinkToFit="1"/>
    </xf>
    <xf numFmtId="2" fontId="7" fillId="30" borderId="67" xfId="0" applyNumberFormat="1" applyFont="1" applyFill="1" applyBorder="1" applyAlignment="1">
      <alignment horizontal="center" vertical="top" shrinkToFit="1"/>
    </xf>
    <xf numFmtId="0" fontId="7" fillId="30" borderId="67" xfId="0" applyFont="1" applyFill="1" applyBorder="1" applyAlignment="1">
      <alignment horizontal="center" vertical="top" shrinkToFit="1"/>
    </xf>
    <xf numFmtId="0" fontId="6" fillId="30" borderId="17" xfId="0" applyFont="1" applyFill="1" applyBorder="1" applyAlignment="1">
      <alignment vertical="top"/>
    </xf>
    <xf numFmtId="0" fontId="6" fillId="30" borderId="21" xfId="0" applyFont="1" applyFill="1" applyBorder="1" applyAlignment="1">
      <alignment vertical="top"/>
    </xf>
    <xf numFmtId="1" fontId="7" fillId="30" borderId="66" xfId="0" applyNumberFormat="1" applyFont="1" applyFill="1" applyBorder="1" applyAlignment="1">
      <alignment horizontal="center" vertical="top" shrinkToFit="1"/>
    </xf>
    <xf numFmtId="1" fontId="7" fillId="30" borderId="67" xfId="0" applyNumberFormat="1" applyFont="1" applyFill="1" applyBorder="1" applyAlignment="1">
      <alignment horizontal="center" vertical="top" shrinkToFit="1"/>
    </xf>
    <xf numFmtId="49" fontId="7" fillId="30" borderId="19" xfId="0" applyNumberFormat="1" applyFont="1" applyFill="1" applyBorder="1" applyAlignment="1">
      <alignment horizontal="center" vertical="top" shrinkToFit="1"/>
    </xf>
    <xf numFmtId="49" fontId="7" fillId="30" borderId="65" xfId="0" applyNumberFormat="1" applyFont="1" applyFill="1" applyBorder="1" applyAlignment="1">
      <alignment horizontal="center" vertical="top" shrinkToFit="1"/>
    </xf>
    <xf numFmtId="49" fontId="7" fillId="30" borderId="67" xfId="0" applyNumberFormat="1" applyFont="1" applyFill="1" applyBorder="1" applyAlignment="1">
      <alignment horizontal="center" vertical="top" shrinkToFit="1"/>
    </xf>
    <xf numFmtId="0" fontId="6" fillId="29" borderId="17" xfId="0" applyFont="1" applyFill="1" applyBorder="1" applyAlignment="1">
      <alignment horizontal="left" vertical="top" indent="1"/>
    </xf>
    <xf numFmtId="0" fontId="6" fillId="29" borderId="21" xfId="0" applyFont="1" applyFill="1" applyBorder="1" applyAlignment="1">
      <alignment vertical="top"/>
    </xf>
    <xf numFmtId="0" fontId="7" fillId="29" borderId="19" xfId="0" applyFont="1" applyFill="1" applyBorder="1" applyAlignment="1">
      <alignment horizontal="center" vertical="top" shrinkToFit="1"/>
    </xf>
    <xf numFmtId="0" fontId="7" fillId="29" borderId="65" xfId="0" applyFont="1" applyFill="1" applyBorder="1" applyAlignment="1">
      <alignment horizontal="center" vertical="top" shrinkToFit="1"/>
    </xf>
    <xf numFmtId="0" fontId="7" fillId="29" borderId="66" xfId="0" applyFont="1" applyFill="1" applyBorder="1" applyAlignment="1">
      <alignment horizontal="center" vertical="top" shrinkToFit="1"/>
    </xf>
    <xf numFmtId="0" fontId="7" fillId="29" borderId="67" xfId="0" applyFont="1" applyFill="1" applyBorder="1" applyAlignment="1">
      <alignment horizontal="center" vertical="top" shrinkToFit="1"/>
    </xf>
    <xf numFmtId="2" fontId="7" fillId="29" borderId="66" xfId="0" applyNumberFormat="1" applyFont="1" applyFill="1" applyBorder="1" applyAlignment="1">
      <alignment horizontal="center" vertical="top" shrinkToFit="1"/>
    </xf>
    <xf numFmtId="2" fontId="7" fillId="29" borderId="67" xfId="0" applyNumberFormat="1" applyFont="1" applyFill="1" applyBorder="1" applyAlignment="1">
      <alignment horizontal="center" vertical="top" shrinkToFit="1"/>
    </xf>
    <xf numFmtId="0" fontId="7" fillId="0" borderId="59" xfId="69" applyFont="1" applyFill="1" applyBorder="1" applyAlignment="1">
      <alignment horizontal="center" vertical="top" shrinkToFit="1"/>
    </xf>
    <xf numFmtId="0" fontId="6" fillId="29" borderId="21" xfId="0" applyFont="1" applyFill="1" applyBorder="1" applyAlignment="1">
      <alignment vertical="top" wrapText="1"/>
    </xf>
    <xf numFmtId="0" fontId="41" fillId="0" borderId="24" xfId="0" applyFont="1" applyBorder="1" applyAlignment="1">
      <alignment vertical="top" wrapText="1" shrinkToFit="1"/>
    </xf>
    <xf numFmtId="0" fontId="7" fillId="0" borderId="24" xfId="0" applyFont="1" applyBorder="1" applyAlignment="1">
      <alignment vertical="top" wrapText="1" shrinkToFit="1"/>
    </xf>
    <xf numFmtId="0" fontId="41" fillId="0" borderId="19" xfId="0" applyFont="1" applyBorder="1" applyAlignment="1">
      <alignment horizontal="left" vertical="center" wrapText="1"/>
    </xf>
    <xf numFmtId="0" fontId="41" fillId="0" borderId="21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1" fontId="7" fillId="0" borderId="61" xfId="0" applyNumberFormat="1" applyFont="1" applyFill="1" applyBorder="1" applyAlignment="1">
      <alignment horizontal="center" vertical="top" shrinkToFit="1"/>
    </xf>
    <xf numFmtId="1" fontId="7" fillId="0" borderId="62" xfId="0" applyNumberFormat="1" applyFont="1" applyFill="1" applyBorder="1" applyAlignment="1">
      <alignment horizontal="center" vertical="top" shrinkToFit="1"/>
    </xf>
    <xf numFmtId="49" fontId="7" fillId="0" borderId="60" xfId="0" applyNumberFormat="1" applyFont="1" applyFill="1" applyBorder="1" applyAlignment="1">
      <alignment horizontal="center" vertical="top" shrinkToFit="1"/>
    </xf>
    <xf numFmtId="49" fontId="7" fillId="0" borderId="62" xfId="0" applyNumberFormat="1" applyFont="1" applyFill="1" applyBorder="1" applyAlignment="1">
      <alignment horizontal="center" vertical="top" shrinkToFit="1"/>
    </xf>
    <xf numFmtId="0" fontId="43" fillId="0" borderId="0" xfId="0" applyFont="1" applyFill="1" applyBorder="1" applyAlignment="1">
      <alignment vertical="top" wrapText="1"/>
    </xf>
    <xf numFmtId="0" fontId="41" fillId="0" borderId="33" xfId="0" applyFont="1" applyFill="1" applyBorder="1" applyAlignment="1">
      <alignment vertical="top" wrapText="1"/>
    </xf>
    <xf numFmtId="0" fontId="44" fillId="0" borderId="25" xfId="0" applyFont="1" applyBorder="1" applyAlignment="1">
      <alignment horizontal="centerContinuous" vertical="top"/>
    </xf>
    <xf numFmtId="0" fontId="43" fillId="0" borderId="0" xfId="0" applyFont="1" applyAlignment="1">
      <alignment horizontal="left" vertical="top"/>
    </xf>
    <xf numFmtId="0" fontId="46" fillId="0" borderId="25" xfId="0" applyFont="1" applyBorder="1" applyAlignment="1">
      <alignment horizontal="centerContinuous" vertical="top"/>
    </xf>
    <xf numFmtId="0" fontId="53" fillId="0" borderId="0" xfId="0" applyFont="1" applyAlignment="1">
      <alignment horizontal="centerContinuous" vertical="top" wrapText="1"/>
    </xf>
    <xf numFmtId="0" fontId="7" fillId="0" borderId="76" xfId="0" applyFont="1" applyFill="1" applyBorder="1" applyAlignment="1">
      <alignment vertical="top"/>
    </xf>
    <xf numFmtId="0" fontId="7" fillId="0" borderId="77" xfId="0" applyFont="1" applyFill="1" applyBorder="1" applyAlignment="1">
      <alignment horizontal="left" vertical="top" wrapText="1"/>
    </xf>
    <xf numFmtId="0" fontId="7" fillId="0" borderId="78" xfId="0" applyFont="1" applyFill="1" applyBorder="1" applyAlignment="1">
      <alignment horizontal="center" vertical="top" shrinkToFit="1"/>
    </xf>
    <xf numFmtId="0" fontId="7" fillId="0" borderId="35" xfId="0" applyFont="1" applyBorder="1" applyAlignment="1">
      <alignment horizontal="center" vertical="top" shrinkToFit="1"/>
    </xf>
    <xf numFmtId="0" fontId="7" fillId="0" borderId="36" xfId="0" applyFont="1" applyBorder="1" applyAlignment="1">
      <alignment horizontal="center" vertical="top" shrinkToFit="1"/>
    </xf>
    <xf numFmtId="1" fontId="7" fillId="0" borderId="36" xfId="0" applyNumberFormat="1" applyFont="1" applyBorder="1" applyAlignment="1">
      <alignment horizontal="center" vertical="top" shrinkToFit="1"/>
    </xf>
    <xf numFmtId="1" fontId="7" fillId="0" borderId="37" xfId="0" applyNumberFormat="1" applyFont="1" applyBorder="1" applyAlignment="1">
      <alignment horizontal="center" vertical="top" shrinkToFit="1"/>
    </xf>
    <xf numFmtId="49" fontId="7" fillId="0" borderId="22" xfId="0" applyNumberFormat="1" applyFont="1" applyBorder="1" applyAlignment="1">
      <alignment horizontal="center" vertical="top" shrinkToFit="1"/>
    </xf>
    <xf numFmtId="0" fontId="7" fillId="0" borderId="79" xfId="0" applyFont="1" applyFill="1" applyBorder="1" applyAlignment="1">
      <alignment horizontal="center" vertical="top" shrinkToFit="1"/>
    </xf>
    <xf numFmtId="0" fontId="7" fillId="0" borderId="81" xfId="0" applyFont="1" applyFill="1" applyBorder="1" applyAlignment="1">
      <alignment horizontal="center" vertical="top" shrinkToFit="1"/>
    </xf>
    <xf numFmtId="0" fontId="7" fillId="0" borderId="55" xfId="69" applyFont="1" applyFill="1" applyBorder="1" applyAlignment="1">
      <alignment horizontal="center" vertical="top" shrinkToFit="1"/>
    </xf>
    <xf numFmtId="0" fontId="7" fillId="0" borderId="56" xfId="69" applyFont="1" applyFill="1" applyBorder="1" applyAlignment="1">
      <alignment horizontal="center" vertical="top" shrinkToFit="1"/>
    </xf>
    <xf numFmtId="0" fontId="7" fillId="0" borderId="57" xfId="69" applyFont="1" applyFill="1" applyBorder="1" applyAlignment="1">
      <alignment horizontal="center" vertical="top" shrinkToFit="1"/>
    </xf>
    <xf numFmtId="0" fontId="7" fillId="0" borderId="58" xfId="69" applyFont="1" applyFill="1" applyBorder="1" applyAlignment="1">
      <alignment horizontal="center" vertical="top" shrinkToFit="1"/>
    </xf>
    <xf numFmtId="0" fontId="46" fillId="24" borderId="19" xfId="0" applyFont="1" applyFill="1" applyBorder="1" applyAlignment="1">
      <alignment vertical="top"/>
    </xf>
    <xf numFmtId="0" fontId="43" fillId="0" borderId="0" xfId="0" applyFont="1" applyAlignment="1">
      <alignment horizontal="left" vertical="center"/>
    </xf>
    <xf numFmtId="0" fontId="46" fillId="25" borderId="19" xfId="0" applyFont="1" applyFill="1" applyBorder="1" applyAlignment="1">
      <alignment horizontal="left" vertical="top" wrapText="1"/>
    </xf>
    <xf numFmtId="0" fontId="43" fillId="26" borderId="19" xfId="0" applyFont="1" applyFill="1" applyBorder="1" applyAlignment="1">
      <alignment vertical="top"/>
    </xf>
    <xf numFmtId="0" fontId="43" fillId="27" borderId="19" xfId="0" applyFont="1" applyFill="1" applyBorder="1" applyAlignment="1">
      <alignment horizontal="left" vertical="top" wrapText="1" shrinkToFit="1"/>
    </xf>
    <xf numFmtId="0" fontId="43" fillId="29" borderId="19" xfId="0" applyFont="1" applyFill="1" applyBorder="1" applyAlignment="1">
      <alignment horizontal="left" vertical="top" wrapText="1"/>
    </xf>
    <xf numFmtId="0" fontId="43" fillId="29" borderId="19" xfId="0" applyFont="1" applyFill="1" applyBorder="1" applyAlignment="1">
      <alignment horizontal="left" vertical="top" wrapText="1" shrinkToFit="1"/>
    </xf>
    <xf numFmtId="0" fontId="43" fillId="0" borderId="17" xfId="0" applyFont="1" applyBorder="1" applyAlignment="1">
      <alignment vertical="top"/>
    </xf>
    <xf numFmtId="189" fontId="7" fillId="0" borderId="51" xfId="0" applyNumberFormat="1" applyFont="1" applyFill="1" applyBorder="1" applyAlignment="1">
      <alignment horizontal="center" vertical="top" shrinkToFit="1"/>
    </xf>
    <xf numFmtId="189" fontId="7" fillId="0" borderId="52" xfId="0" applyNumberFormat="1" applyFont="1" applyFill="1" applyBorder="1" applyAlignment="1">
      <alignment horizontal="center" vertical="top" shrinkToFit="1"/>
    </xf>
    <xf numFmtId="0" fontId="43" fillId="0" borderId="63" xfId="0" applyFont="1" applyBorder="1" applyAlignment="1">
      <alignment horizontal="left" vertical="top" wrapText="1" shrinkToFit="1"/>
    </xf>
    <xf numFmtId="0" fontId="7" fillId="0" borderId="0" xfId="0" applyFont="1" applyFill="1" applyAlignment="1">
      <alignment horizontal="left" vertical="top"/>
    </xf>
    <xf numFmtId="0" fontId="55" fillId="0" borderId="41" xfId="0" applyFont="1" applyFill="1" applyBorder="1" applyAlignment="1">
      <alignment horizontal="center" vertical="top" shrinkToFit="1"/>
    </xf>
    <xf numFmtId="0" fontId="55" fillId="0" borderId="42" xfId="0" applyFont="1" applyFill="1" applyBorder="1" applyAlignment="1">
      <alignment horizontal="center" vertical="top" shrinkToFit="1"/>
    </xf>
    <xf numFmtId="0" fontId="55" fillId="0" borderId="43" xfId="0" applyFont="1" applyFill="1" applyBorder="1" applyAlignment="1">
      <alignment horizontal="center" vertical="top" shrinkToFit="1"/>
    </xf>
    <xf numFmtId="0" fontId="55" fillId="0" borderId="47" xfId="0" applyFont="1" applyFill="1" applyBorder="1" applyAlignment="1">
      <alignment horizontal="center" vertical="top" shrinkToFit="1"/>
    </xf>
    <xf numFmtId="0" fontId="55" fillId="0" borderId="48" xfId="0" applyFont="1" applyFill="1" applyBorder="1" applyAlignment="1">
      <alignment horizontal="center" vertical="top" shrinkToFit="1"/>
    </xf>
    <xf numFmtId="0" fontId="55" fillId="0" borderId="49" xfId="0" applyFont="1" applyFill="1" applyBorder="1" applyAlignment="1">
      <alignment horizontal="center" vertical="top" shrinkToFit="1"/>
    </xf>
    <xf numFmtId="0" fontId="55" fillId="0" borderId="50" xfId="0" applyFont="1" applyFill="1" applyBorder="1" applyAlignment="1">
      <alignment horizontal="center" vertical="top" shrinkToFit="1"/>
    </xf>
    <xf numFmtId="0" fontId="55" fillId="0" borderId="51" xfId="0" applyFont="1" applyFill="1" applyBorder="1" applyAlignment="1">
      <alignment horizontal="center" vertical="top" shrinkToFit="1"/>
    </xf>
    <xf numFmtId="0" fontId="55" fillId="0" borderId="52" xfId="0" applyFont="1" applyFill="1" applyBorder="1" applyAlignment="1">
      <alignment horizontal="center" vertical="top" shrinkToFit="1"/>
    </xf>
    <xf numFmtId="0" fontId="56" fillId="30" borderId="65" xfId="0" applyFont="1" applyFill="1" applyBorder="1" applyAlignment="1">
      <alignment horizontal="center" vertical="top" shrinkToFit="1"/>
    </xf>
    <xf numFmtId="0" fontId="56" fillId="30" borderId="66" xfId="0" applyFont="1" applyFill="1" applyBorder="1" applyAlignment="1">
      <alignment horizontal="center" vertical="top" shrinkToFit="1"/>
    </xf>
    <xf numFmtId="0" fontId="56" fillId="30" borderId="67" xfId="0" applyFont="1" applyFill="1" applyBorder="1" applyAlignment="1">
      <alignment horizontal="center" vertical="top" shrinkToFit="1"/>
    </xf>
    <xf numFmtId="0" fontId="55" fillId="29" borderId="65" xfId="0" applyFont="1" applyFill="1" applyBorder="1" applyAlignment="1">
      <alignment horizontal="center" vertical="top" shrinkToFit="1"/>
    </xf>
    <xf numFmtId="0" fontId="55" fillId="29" borderId="66" xfId="0" applyFont="1" applyFill="1" applyBorder="1" applyAlignment="1">
      <alignment horizontal="center" vertical="top" shrinkToFit="1"/>
    </xf>
    <xf numFmtId="0" fontId="55" fillId="29" borderId="67" xfId="0" applyFont="1" applyFill="1" applyBorder="1" applyAlignment="1">
      <alignment horizontal="center" vertical="top" shrinkToFit="1"/>
    </xf>
    <xf numFmtId="0" fontId="55" fillId="0" borderId="79" xfId="0" applyFont="1" applyFill="1" applyBorder="1" applyAlignment="1">
      <alignment horizontal="center" vertical="top" shrinkToFit="1"/>
    </xf>
    <xf numFmtId="0" fontId="55" fillId="0" borderId="80" xfId="0" applyFont="1" applyFill="1" applyBorder="1" applyAlignment="1">
      <alignment horizontal="center" vertical="top" shrinkToFit="1"/>
    </xf>
    <xf numFmtId="0" fontId="55" fillId="0" borderId="81" xfId="0" applyFont="1" applyFill="1" applyBorder="1" applyAlignment="1">
      <alignment horizontal="center" vertical="top" shrinkToFit="1"/>
    </xf>
    <xf numFmtId="0" fontId="55" fillId="0" borderId="56" xfId="0" applyFont="1" applyFill="1" applyBorder="1" applyAlignment="1">
      <alignment horizontal="center" vertical="top" shrinkToFit="1"/>
    </xf>
    <xf numFmtId="0" fontId="55" fillId="0" borderId="57" xfId="0" applyFont="1" applyFill="1" applyBorder="1" applyAlignment="1">
      <alignment horizontal="center" vertical="top" shrinkToFit="1"/>
    </xf>
    <xf numFmtId="0" fontId="55" fillId="0" borderId="58" xfId="0" applyFont="1" applyFill="1" applyBorder="1" applyAlignment="1">
      <alignment horizontal="center" vertical="top" shrinkToFit="1"/>
    </xf>
    <xf numFmtId="0" fontId="55" fillId="0" borderId="68" xfId="0" applyFont="1" applyFill="1" applyBorder="1" applyAlignment="1">
      <alignment horizontal="center" vertical="top" shrinkToFit="1"/>
    </xf>
    <xf numFmtId="0" fontId="55" fillId="0" borderId="69" xfId="0" applyFont="1" applyFill="1" applyBorder="1" applyAlignment="1">
      <alignment horizontal="center" vertical="top" shrinkToFit="1"/>
    </xf>
    <xf numFmtId="0" fontId="55" fillId="0" borderId="70" xfId="0" applyFont="1" applyFill="1" applyBorder="1" applyAlignment="1">
      <alignment horizontal="center" vertical="top" shrinkToFit="1"/>
    </xf>
    <xf numFmtId="0" fontId="56" fillId="30" borderId="75" xfId="0" applyFont="1" applyFill="1" applyBorder="1" applyAlignment="1">
      <alignment horizontal="center" vertical="top" shrinkToFit="1"/>
    </xf>
    <xf numFmtId="0" fontId="55" fillId="0" borderId="60" xfId="0" applyFont="1" applyFill="1" applyBorder="1" applyAlignment="1">
      <alignment horizontal="center" vertical="top" shrinkToFit="1"/>
    </xf>
    <xf numFmtId="0" fontId="55" fillId="0" borderId="61" xfId="0" applyFont="1" applyFill="1" applyBorder="1" applyAlignment="1">
      <alignment horizontal="center" vertical="top" shrinkToFit="1"/>
    </xf>
    <xf numFmtId="0" fontId="55" fillId="0" borderId="71" xfId="0" applyFont="1" applyFill="1" applyBorder="1" applyAlignment="1">
      <alignment horizontal="center" vertical="top" shrinkToFit="1"/>
    </xf>
    <xf numFmtId="0" fontId="55" fillId="0" borderId="62" xfId="0" applyFont="1" applyFill="1" applyBorder="1" applyAlignment="1">
      <alignment horizontal="center" vertical="top" shrinkToFit="1"/>
    </xf>
    <xf numFmtId="0" fontId="43" fillId="0" borderId="19" xfId="48" applyFont="1" applyBorder="1" applyAlignment="1">
      <alignment vertical="top" wrapText="1"/>
    </xf>
    <xf numFmtId="0" fontId="7" fillId="0" borderId="33" xfId="0" applyFont="1" applyFill="1" applyBorder="1" applyAlignment="1">
      <alignment horizontal="left" vertical="top" wrapText="1"/>
    </xf>
    <xf numFmtId="2" fontId="7" fillId="0" borderId="47" xfId="0" applyNumberFormat="1" applyFont="1" applyFill="1" applyBorder="1" applyAlignment="1">
      <alignment horizontal="center" vertical="top" shrinkToFit="1"/>
    </xf>
    <xf numFmtId="2" fontId="7" fillId="0" borderId="48" xfId="0" applyNumberFormat="1" applyFont="1" applyFill="1" applyBorder="1" applyAlignment="1">
      <alignment horizontal="center" vertical="top" shrinkToFit="1"/>
    </xf>
    <xf numFmtId="2" fontId="7" fillId="0" borderId="49" xfId="0" applyNumberFormat="1" applyFont="1" applyFill="1" applyBorder="1" applyAlignment="1">
      <alignment horizontal="center" vertical="top" shrinkToFit="1"/>
    </xf>
    <xf numFmtId="49" fontId="7" fillId="0" borderId="26" xfId="0" quotePrefix="1" applyNumberFormat="1" applyFont="1" applyFill="1" applyBorder="1" applyAlignment="1">
      <alignment horizontal="center" vertical="top" shrinkToFit="1"/>
    </xf>
    <xf numFmtId="0" fontId="55" fillId="29" borderId="41" xfId="0" applyFont="1" applyFill="1" applyBorder="1" applyAlignment="1">
      <alignment horizontal="center" vertical="top" shrinkToFit="1"/>
    </xf>
    <xf numFmtId="0" fontId="55" fillId="29" borderId="42" xfId="0" applyFont="1" applyFill="1" applyBorder="1" applyAlignment="1">
      <alignment horizontal="center" vertical="top" shrinkToFit="1"/>
    </xf>
    <xf numFmtId="0" fontId="55" fillId="29" borderId="68" xfId="0" applyFont="1" applyFill="1" applyBorder="1" applyAlignment="1">
      <alignment horizontal="center" vertical="top" shrinkToFit="1"/>
    </xf>
    <xf numFmtId="0" fontId="55" fillId="29" borderId="43" xfId="0" applyFont="1" applyFill="1" applyBorder="1" applyAlignment="1">
      <alignment horizontal="center" vertical="top" shrinkToFit="1"/>
    </xf>
    <xf numFmtId="0" fontId="55" fillId="29" borderId="75" xfId="0" applyFont="1" applyFill="1" applyBorder="1" applyAlignment="1">
      <alignment horizontal="center" vertical="top" shrinkToFit="1"/>
    </xf>
    <xf numFmtId="0" fontId="43" fillId="0" borderId="0" xfId="0" applyFont="1" applyBorder="1" applyAlignment="1">
      <alignment horizontal="left" vertical="top" wrapText="1"/>
    </xf>
    <xf numFmtId="0" fontId="43" fillId="0" borderId="0" xfId="0" applyFont="1" applyBorder="1" applyAlignment="1">
      <alignment horizontal="left" vertical="top" wrapText="1" shrinkToFit="1"/>
    </xf>
    <xf numFmtId="0" fontId="41" fillId="0" borderId="19" xfId="0" applyFont="1" applyBorder="1" applyAlignment="1">
      <alignment vertical="top" wrapText="1" shrinkToFit="1"/>
    </xf>
    <xf numFmtId="0" fontId="46" fillId="30" borderId="19" xfId="0" applyFont="1" applyFill="1" applyBorder="1"/>
    <xf numFmtId="0" fontId="46" fillId="30" borderId="20" xfId="0" applyFont="1" applyFill="1" applyBorder="1" applyAlignment="1">
      <alignment horizontal="center"/>
    </xf>
    <xf numFmtId="0" fontId="46" fillId="31" borderId="19" xfId="0" applyFont="1" applyFill="1" applyBorder="1" applyAlignment="1">
      <alignment horizontal="left" wrapText="1"/>
    </xf>
    <xf numFmtId="0" fontId="46" fillId="30" borderId="19" xfId="0" applyFont="1" applyFill="1" applyBorder="1" applyAlignment="1">
      <alignment horizontal="left" vertical="top"/>
    </xf>
    <xf numFmtId="0" fontId="46" fillId="31" borderId="20" xfId="0" applyFont="1" applyFill="1" applyBorder="1" applyAlignment="1">
      <alignment horizontal="center" vertical="top" wrapText="1" shrinkToFit="1"/>
    </xf>
    <xf numFmtId="0" fontId="46" fillId="31" borderId="19" xfId="0" applyFont="1" applyFill="1" applyBorder="1" applyAlignment="1">
      <alignment horizontal="center" vertical="top" wrapText="1" shrinkToFit="1"/>
    </xf>
    <xf numFmtId="0" fontId="46" fillId="29" borderId="19" xfId="0" applyFont="1" applyFill="1" applyBorder="1" applyAlignment="1">
      <alignment horizontal="left" vertical="top" indent="1"/>
    </xf>
    <xf numFmtId="0" fontId="46" fillId="29" borderId="21" xfId="0" applyFont="1" applyFill="1" applyBorder="1" applyAlignment="1">
      <alignment horizontal="left" vertical="top" wrapText="1"/>
    </xf>
    <xf numFmtId="0" fontId="46" fillId="29" borderId="24" xfId="0" applyFont="1" applyFill="1" applyBorder="1" applyAlignment="1">
      <alignment horizontal="left" vertical="top" wrapText="1"/>
    </xf>
    <xf numFmtId="0" fontId="46" fillId="27" borderId="17" xfId="0" applyFont="1" applyFill="1" applyBorder="1" applyAlignment="1">
      <alignment vertical="top"/>
    </xf>
    <xf numFmtId="0" fontId="46" fillId="29" borderId="17" xfId="0" applyFont="1" applyFill="1" applyBorder="1" applyAlignment="1">
      <alignment horizontal="left" vertical="top" indent="1"/>
    </xf>
    <xf numFmtId="0" fontId="6" fillId="0" borderId="13" xfId="0" applyFont="1" applyFill="1" applyBorder="1" applyAlignment="1">
      <alignment horizontal="center" vertical="center"/>
    </xf>
    <xf numFmtId="0" fontId="43" fillId="0" borderId="31" xfId="0" applyFont="1" applyBorder="1" applyAlignment="1">
      <alignment vertical="top" wrapText="1"/>
    </xf>
    <xf numFmtId="0" fontId="7" fillId="0" borderId="35" xfId="0" applyFont="1" applyFill="1" applyBorder="1" applyAlignment="1">
      <alignment horizontal="center" vertical="top" shrinkToFit="1"/>
    </xf>
    <xf numFmtId="0" fontId="7" fillId="0" borderId="36" xfId="0" applyFont="1" applyFill="1" applyBorder="1" applyAlignment="1">
      <alignment horizontal="center" vertical="top" shrinkToFit="1"/>
    </xf>
    <xf numFmtId="1" fontId="7" fillId="0" borderId="36" xfId="0" applyNumberFormat="1" applyFont="1" applyFill="1" applyBorder="1" applyAlignment="1">
      <alignment horizontal="center" vertical="top" shrinkToFit="1"/>
    </xf>
    <xf numFmtId="1" fontId="7" fillId="0" borderId="37" xfId="0" applyNumberFormat="1" applyFont="1" applyFill="1" applyBorder="1" applyAlignment="1">
      <alignment horizontal="center" vertical="top" shrinkToFit="1"/>
    </xf>
    <xf numFmtId="49" fontId="7" fillId="0" borderId="22" xfId="0" applyNumberFormat="1" applyFont="1" applyFill="1" applyBorder="1" applyAlignment="1">
      <alignment horizontal="center" vertical="top" shrinkToFit="1"/>
    </xf>
    <xf numFmtId="2" fontId="7" fillId="0" borderId="50" xfId="0" applyNumberFormat="1" applyFont="1" applyFill="1" applyBorder="1" applyAlignment="1">
      <alignment horizontal="center" vertical="top" shrinkToFit="1"/>
    </xf>
    <xf numFmtId="0" fontId="43" fillId="0" borderId="31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/>
    <xf numFmtId="0" fontId="7" fillId="0" borderId="0" xfId="0" applyFont="1" applyFill="1" applyAlignment="1">
      <alignment horizontal="left" indent="1"/>
    </xf>
    <xf numFmtId="0" fontId="7" fillId="0" borderId="0" xfId="0" applyFont="1" applyFill="1" applyBorder="1" applyAlignment="1">
      <alignment horizontal="left" vertical="top" indent="3"/>
    </xf>
    <xf numFmtId="0" fontId="7" fillId="0" borderId="0" xfId="0" applyFont="1" applyFill="1" applyAlignment="1">
      <alignment horizontal="left" vertical="top" indent="3"/>
    </xf>
    <xf numFmtId="0" fontId="7" fillId="0" borderId="0" xfId="0" applyFont="1" applyFill="1" applyBorder="1" applyAlignment="1">
      <alignment horizontal="left" indent="1"/>
    </xf>
    <xf numFmtId="0" fontId="58" fillId="0" borderId="47" xfId="0" applyFont="1" applyFill="1" applyBorder="1" applyAlignment="1">
      <alignment horizontal="center" vertical="top" shrinkToFit="1"/>
    </xf>
    <xf numFmtId="0" fontId="58" fillId="0" borderId="48" xfId="0" applyFont="1" applyFill="1" applyBorder="1" applyAlignment="1">
      <alignment horizontal="center" vertical="top" shrinkToFit="1"/>
    </xf>
    <xf numFmtId="0" fontId="58" fillId="0" borderId="69" xfId="0" applyFont="1" applyFill="1" applyBorder="1" applyAlignment="1">
      <alignment horizontal="center" vertical="top" shrinkToFit="1"/>
    </xf>
    <xf numFmtId="0" fontId="58" fillId="0" borderId="50" xfId="0" applyFont="1" applyFill="1" applyBorder="1" applyAlignment="1">
      <alignment horizontal="center" vertical="top" shrinkToFit="1"/>
    </xf>
    <xf numFmtId="0" fontId="58" fillId="0" borderId="51" xfId="0" applyFont="1" applyFill="1" applyBorder="1" applyAlignment="1">
      <alignment horizontal="center" vertical="top" shrinkToFit="1"/>
    </xf>
    <xf numFmtId="0" fontId="58" fillId="0" borderId="70" xfId="0" applyFont="1" applyFill="1" applyBorder="1" applyAlignment="1">
      <alignment horizontal="center" vertical="top" shrinkToFit="1"/>
    </xf>
    <xf numFmtId="0" fontId="58" fillId="0" borderId="52" xfId="0" applyFont="1" applyFill="1" applyBorder="1" applyAlignment="1">
      <alignment horizontal="center" vertical="top" shrinkToFit="1"/>
    </xf>
    <xf numFmtId="0" fontId="58" fillId="0" borderId="79" xfId="0" applyFont="1" applyFill="1" applyBorder="1" applyAlignment="1">
      <alignment horizontal="center" vertical="top" shrinkToFit="1"/>
    </xf>
    <xf numFmtId="0" fontId="58" fillId="0" borderId="80" xfId="0" applyFont="1" applyFill="1" applyBorder="1" applyAlignment="1">
      <alignment horizontal="center" vertical="top" shrinkToFit="1"/>
    </xf>
    <xf numFmtId="0" fontId="58" fillId="0" borderId="82" xfId="0" applyFont="1" applyFill="1" applyBorder="1" applyAlignment="1">
      <alignment horizontal="center" vertical="top" shrinkToFit="1"/>
    </xf>
    <xf numFmtId="0" fontId="58" fillId="0" borderId="56" xfId="69" applyFont="1" applyFill="1" applyBorder="1" applyAlignment="1">
      <alignment horizontal="center" vertical="top" shrinkToFit="1"/>
    </xf>
    <xf numFmtId="0" fontId="58" fillId="0" borderId="57" xfId="69" applyFont="1" applyFill="1" applyBorder="1" applyAlignment="1">
      <alignment horizontal="center" vertical="top" shrinkToFit="1"/>
    </xf>
    <xf numFmtId="0" fontId="58" fillId="0" borderId="83" xfId="69" applyFont="1" applyFill="1" applyBorder="1" applyAlignment="1">
      <alignment horizontal="center" vertical="top" shrinkToFit="1"/>
    </xf>
    <xf numFmtId="0" fontId="58" fillId="0" borderId="56" xfId="0" applyFont="1" applyFill="1" applyBorder="1" applyAlignment="1">
      <alignment horizontal="center" vertical="top" shrinkToFit="1"/>
    </xf>
    <xf numFmtId="0" fontId="58" fillId="0" borderId="57" xfId="0" applyFont="1" applyFill="1" applyBorder="1" applyAlignment="1">
      <alignment horizontal="center" vertical="top" shrinkToFit="1"/>
    </xf>
    <xf numFmtId="0" fontId="58" fillId="0" borderId="83" xfId="0" applyFont="1" applyFill="1" applyBorder="1" applyAlignment="1">
      <alignment horizontal="center" vertical="top" shrinkToFit="1"/>
    </xf>
    <xf numFmtId="0" fontId="59" fillId="0" borderId="0" xfId="0" applyFont="1" applyFill="1" applyAlignment="1"/>
    <xf numFmtId="0" fontId="43" fillId="0" borderId="0" xfId="0" applyFont="1" applyFill="1" applyBorder="1" applyAlignment="1">
      <alignment horizontal="left" vertical="top" wrapText="1" shrinkToFit="1"/>
    </xf>
    <xf numFmtId="0" fontId="43" fillId="0" borderId="76" xfId="0" applyFont="1" applyBorder="1" applyAlignment="1">
      <alignment vertical="top" wrapText="1"/>
    </xf>
    <xf numFmtId="0" fontId="7" fillId="0" borderId="78" xfId="0" applyFont="1" applyBorder="1" applyAlignment="1">
      <alignment horizontal="left" vertical="top" wrapText="1" shrinkToFit="1"/>
    </xf>
    <xf numFmtId="0" fontId="43" fillId="0" borderId="30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left" vertical="top" wrapText="1" shrinkToFit="1"/>
    </xf>
    <xf numFmtId="0" fontId="43" fillId="0" borderId="30" xfId="0" applyFont="1" applyBorder="1" applyAlignment="1">
      <alignment horizontal="center"/>
    </xf>
    <xf numFmtId="0" fontId="7" fillId="0" borderId="29" xfId="0" applyFont="1" applyBorder="1" applyAlignment="1">
      <alignment vertical="top" wrapText="1" shrinkToFit="1"/>
    </xf>
    <xf numFmtId="0" fontId="43" fillId="0" borderId="53" xfId="0" applyFont="1" applyBorder="1" applyAlignment="1">
      <alignment horizontal="center"/>
    </xf>
    <xf numFmtId="0" fontId="41" fillId="0" borderId="54" xfId="0" applyFont="1" applyFill="1" applyBorder="1" applyAlignment="1">
      <alignment horizontal="left" vertical="top" wrapText="1"/>
    </xf>
    <xf numFmtId="0" fontId="41" fillId="0" borderId="55" xfId="0" applyFont="1" applyBorder="1" applyAlignment="1">
      <alignment horizontal="left" vertical="center" wrapText="1"/>
    </xf>
    <xf numFmtId="0" fontId="43" fillId="0" borderId="77" xfId="0" applyFont="1" applyBorder="1" applyAlignment="1">
      <alignment vertical="top" wrapText="1"/>
    </xf>
    <xf numFmtId="0" fontId="43" fillId="0" borderId="78" xfId="0" applyFont="1" applyBorder="1" applyAlignment="1">
      <alignment horizontal="left" vertical="top" wrapText="1"/>
    </xf>
    <xf numFmtId="0" fontId="43" fillId="0" borderId="30" xfId="0" applyFont="1" applyBorder="1" applyAlignment="1">
      <alignment vertical="top" wrapText="1"/>
    </xf>
    <xf numFmtId="0" fontId="43" fillId="0" borderId="29" xfId="0" applyFont="1" applyBorder="1" applyAlignment="1">
      <alignment horizontal="left" vertical="top" wrapText="1"/>
    </xf>
    <xf numFmtId="0" fontId="43" fillId="0" borderId="53" xfId="0" applyFont="1" applyBorder="1" applyAlignment="1">
      <alignment vertical="top" wrapText="1"/>
    </xf>
    <xf numFmtId="0" fontId="43" fillId="0" borderId="54" xfId="0" applyFont="1" applyBorder="1" applyAlignment="1">
      <alignment vertical="top" wrapText="1"/>
    </xf>
    <xf numFmtId="0" fontId="43" fillId="0" borderId="55" xfId="0" applyFont="1" applyBorder="1" applyAlignment="1">
      <alignment horizontal="left" vertical="top" wrapText="1"/>
    </xf>
    <xf numFmtId="0" fontId="43" fillId="0" borderId="17" xfId="0" applyFont="1" applyFill="1" applyBorder="1" applyAlignment="1">
      <alignment vertical="top" wrapText="1"/>
    </xf>
    <xf numFmtId="0" fontId="43" fillId="0" borderId="20" xfId="0" applyFont="1" applyFill="1" applyBorder="1" applyAlignment="1">
      <alignment horizontal="left" vertical="top" wrapText="1" shrinkToFit="1"/>
    </xf>
    <xf numFmtId="0" fontId="43" fillId="0" borderId="19" xfId="48" applyFont="1" applyFill="1" applyBorder="1" applyAlignment="1">
      <alignment vertical="top" wrapText="1"/>
    </xf>
    <xf numFmtId="0" fontId="7" fillId="0" borderId="10" xfId="0" applyFont="1" applyFill="1" applyBorder="1" applyAlignment="1">
      <alignment horizontal="left" vertical="top" wrapText="1" indent="1"/>
    </xf>
    <xf numFmtId="2" fontId="7" fillId="0" borderId="62" xfId="0" applyNumberFormat="1" applyFont="1" applyBorder="1" applyAlignment="1">
      <alignment horizontal="center" vertical="top" shrinkToFit="1"/>
    </xf>
    <xf numFmtId="1" fontId="7" fillId="0" borderId="41" xfId="0" applyNumberFormat="1" applyFont="1" applyBorder="1" applyAlignment="1">
      <alignment horizontal="center" vertical="top" shrinkToFit="1"/>
    </xf>
    <xf numFmtId="0" fontId="7" fillId="0" borderId="11" xfId="0" applyFont="1" applyFill="1" applyBorder="1" applyAlignment="1">
      <alignment vertical="top" wrapText="1"/>
    </xf>
    <xf numFmtId="0" fontId="7" fillId="0" borderId="13" xfId="0" applyFont="1" applyFill="1" applyBorder="1" applyAlignment="1">
      <alignment vertical="top" wrapText="1"/>
    </xf>
    <xf numFmtId="0" fontId="7" fillId="0" borderId="15" xfId="0" applyFont="1" applyFill="1" applyBorder="1" applyAlignment="1">
      <alignment vertical="top" wrapText="1"/>
    </xf>
    <xf numFmtId="0" fontId="7" fillId="0" borderId="16" xfId="0" applyFont="1" applyFill="1" applyBorder="1" applyAlignment="1">
      <alignment horizontal="left" vertical="top" wrapText="1" indent="1" shrinkToFit="1"/>
    </xf>
    <xf numFmtId="49" fontId="7" fillId="0" borderId="56" xfId="0" applyNumberFormat="1" applyFont="1" applyFill="1" applyBorder="1" applyAlignment="1">
      <alignment horizontal="center" vertical="top" shrinkToFit="1"/>
    </xf>
    <xf numFmtId="49" fontId="7" fillId="0" borderId="58" xfId="0" applyNumberFormat="1" applyFont="1" applyFill="1" applyBorder="1" applyAlignment="1">
      <alignment horizontal="center" vertical="top" shrinkToFit="1"/>
    </xf>
    <xf numFmtId="0" fontId="61" fillId="0" borderId="28" xfId="48" applyFont="1" applyBorder="1" applyAlignment="1">
      <alignment horizontal="left" vertical="top"/>
    </xf>
    <xf numFmtId="0" fontId="43" fillId="0" borderId="28" xfId="48" applyFont="1" applyBorder="1" applyAlignment="1">
      <alignment horizontal="center" vertical="top"/>
    </xf>
    <xf numFmtId="0" fontId="61" fillId="0" borderId="31" xfId="0" applyFont="1" applyFill="1" applyBorder="1" applyAlignment="1">
      <alignment vertical="top"/>
    </xf>
    <xf numFmtId="0" fontId="43" fillId="0" borderId="31" xfId="48" applyFont="1" applyBorder="1" applyAlignment="1">
      <alignment horizontal="center" vertical="top"/>
    </xf>
    <xf numFmtId="0" fontId="43" fillId="0" borderId="31" xfId="48" applyFont="1" applyFill="1" applyBorder="1" applyAlignment="1">
      <alignment horizontal="center" vertical="top"/>
    </xf>
    <xf numFmtId="0" fontId="43" fillId="0" borderId="54" xfId="48" applyFont="1" applyBorder="1" applyAlignment="1">
      <alignment horizontal="center" vertical="top"/>
    </xf>
    <xf numFmtId="0" fontId="41" fillId="0" borderId="26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1" fontId="7" fillId="0" borderId="57" xfId="0" applyNumberFormat="1" applyFont="1" applyFill="1" applyBorder="1" applyAlignment="1">
      <alignment horizontal="center" vertical="top" shrinkToFit="1"/>
    </xf>
    <xf numFmtId="1" fontId="7" fillId="0" borderId="58" xfId="0" applyNumberFormat="1" applyFont="1" applyFill="1" applyBorder="1" applyAlignment="1">
      <alignment horizontal="center" vertical="top" shrinkToFit="1"/>
    </xf>
    <xf numFmtId="49" fontId="7" fillId="0" borderId="55" xfId="0" applyNumberFormat="1" applyFont="1" applyFill="1" applyBorder="1" applyAlignment="1">
      <alignment horizontal="center" vertical="top" shrinkToFit="1"/>
    </xf>
    <xf numFmtId="0" fontId="55" fillId="0" borderId="47" xfId="0" applyFont="1" applyFill="1" applyBorder="1" applyAlignment="1">
      <alignment horizontal="center" vertical="center" shrinkToFit="1"/>
    </xf>
    <xf numFmtId="0" fontId="55" fillId="0" borderId="48" xfId="0" applyFont="1" applyFill="1" applyBorder="1" applyAlignment="1">
      <alignment horizontal="center" vertical="center" shrinkToFit="1"/>
    </xf>
    <xf numFmtId="0" fontId="55" fillId="0" borderId="49" xfId="0" applyFont="1" applyFill="1" applyBorder="1" applyAlignment="1">
      <alignment horizontal="center" vertical="center" shrinkToFit="1"/>
    </xf>
    <xf numFmtId="0" fontId="55" fillId="0" borderId="50" xfId="0" applyFont="1" applyFill="1" applyBorder="1" applyAlignment="1">
      <alignment horizontal="center" vertical="center" shrinkToFit="1"/>
    </xf>
    <xf numFmtId="0" fontId="55" fillId="0" borderId="51" xfId="0" applyFont="1" applyFill="1" applyBorder="1" applyAlignment="1">
      <alignment horizontal="center" vertical="center" shrinkToFit="1"/>
    </xf>
    <xf numFmtId="0" fontId="55" fillId="0" borderId="52" xfId="0" applyFont="1" applyFill="1" applyBorder="1" applyAlignment="1">
      <alignment horizontal="center" vertical="center" shrinkToFit="1"/>
    </xf>
    <xf numFmtId="0" fontId="61" fillId="0" borderId="31" xfId="0" applyFont="1" applyFill="1" applyBorder="1" applyAlignment="1">
      <alignment vertical="top" wrapText="1"/>
    </xf>
    <xf numFmtId="0" fontId="41" fillId="0" borderId="29" xfId="0" applyFont="1" applyFill="1" applyBorder="1" applyAlignment="1">
      <alignment horizontal="center" vertical="top"/>
    </xf>
    <xf numFmtId="0" fontId="7" fillId="0" borderId="0" xfId="0" applyFont="1" applyFill="1" applyAlignment="1">
      <alignment vertical="top"/>
    </xf>
    <xf numFmtId="0" fontId="41" fillId="0" borderId="55" xfId="0" applyFont="1" applyBorder="1" applyAlignment="1">
      <alignment horizontal="center" vertical="top"/>
    </xf>
    <xf numFmtId="0" fontId="61" fillId="0" borderId="54" xfId="0" quotePrefix="1" applyFont="1" applyFill="1" applyBorder="1" applyAlignment="1">
      <alignment horizontal="left" vertical="top" wrapText="1"/>
    </xf>
    <xf numFmtId="0" fontId="7" fillId="0" borderId="12" xfId="0" applyFont="1" applyBorder="1" applyAlignment="1">
      <alignment horizontal="center" shrinkToFit="1"/>
    </xf>
    <xf numFmtId="2" fontId="7" fillId="0" borderId="60" xfId="0" applyNumberFormat="1" applyFont="1" applyBorder="1" applyAlignment="1">
      <alignment horizontal="center" shrinkToFit="1"/>
    </xf>
    <xf numFmtId="2" fontId="7" fillId="0" borderId="61" xfId="0" applyNumberFormat="1" applyFont="1" applyBorder="1" applyAlignment="1">
      <alignment horizontal="center" shrinkToFit="1"/>
    </xf>
    <xf numFmtId="2" fontId="7" fillId="0" borderId="41" xfId="0" applyNumberFormat="1" applyFont="1" applyBorder="1" applyAlignment="1">
      <alignment horizontal="center" shrinkToFit="1"/>
    </xf>
    <xf numFmtId="2" fontId="7" fillId="0" borderId="42" xfId="0" applyNumberFormat="1" applyFont="1" applyBorder="1" applyAlignment="1">
      <alignment horizontal="center" shrinkToFit="1"/>
    </xf>
    <xf numFmtId="2" fontId="7" fillId="0" borderId="47" xfId="0" applyNumberFormat="1" applyFont="1" applyBorder="1" applyAlignment="1">
      <alignment horizontal="center" shrinkToFit="1"/>
    </xf>
    <xf numFmtId="2" fontId="7" fillId="0" borderId="48" xfId="0" applyNumberFormat="1" applyFont="1" applyBorder="1" applyAlignment="1">
      <alignment horizontal="center" shrinkToFit="1"/>
    </xf>
    <xf numFmtId="2" fontId="7" fillId="0" borderId="43" xfId="0" applyNumberFormat="1" applyFont="1" applyBorder="1" applyAlignment="1">
      <alignment horizontal="center" shrinkToFit="1"/>
    </xf>
    <xf numFmtId="0" fontId="7" fillId="0" borderId="33" xfId="0" applyFont="1" applyBorder="1" applyAlignment="1">
      <alignment horizontal="center" shrinkToFit="1"/>
    </xf>
    <xf numFmtId="0" fontId="7" fillId="0" borderId="59" xfId="0" applyFont="1" applyBorder="1" applyAlignment="1">
      <alignment horizontal="center" shrinkToFit="1"/>
    </xf>
    <xf numFmtId="2" fontId="7" fillId="0" borderId="62" xfId="0" applyNumberFormat="1" applyFont="1" applyBorder="1" applyAlignment="1">
      <alignment horizontal="center" shrinkToFit="1"/>
    </xf>
    <xf numFmtId="0" fontId="7" fillId="0" borderId="33" xfId="0" applyFont="1" applyFill="1" applyBorder="1" applyAlignment="1">
      <alignment vertical="top"/>
    </xf>
    <xf numFmtId="49" fontId="7" fillId="0" borderId="59" xfId="0" applyNumberFormat="1" applyFont="1" applyBorder="1" applyAlignment="1">
      <alignment horizontal="center" vertical="top" shrinkToFit="1"/>
    </xf>
    <xf numFmtId="0" fontId="7" fillId="0" borderId="15" xfId="0" applyFont="1" applyFill="1" applyBorder="1" applyAlignment="1">
      <alignment vertical="top"/>
    </xf>
    <xf numFmtId="0" fontId="7" fillId="0" borderId="10" xfId="0" applyFont="1" applyBorder="1" applyAlignment="1">
      <alignment horizontal="center" shrinkToFit="1"/>
    </xf>
    <xf numFmtId="0" fontId="61" fillId="0" borderId="33" xfId="0" quotePrefix="1" applyFont="1" applyFill="1" applyBorder="1" applyAlignment="1">
      <alignment vertical="top"/>
    </xf>
    <xf numFmtId="0" fontId="7" fillId="0" borderId="26" xfId="0" applyFont="1" applyBorder="1" applyAlignment="1">
      <alignment horizontal="center" shrinkToFit="1"/>
    </xf>
    <xf numFmtId="2" fontId="7" fillId="0" borderId="49" xfId="0" applyNumberFormat="1" applyFont="1" applyBorder="1" applyAlignment="1">
      <alignment horizontal="center" shrinkToFit="1"/>
    </xf>
    <xf numFmtId="49" fontId="7" fillId="0" borderId="26" xfId="0" applyNumberFormat="1" applyFont="1" applyBorder="1" applyAlignment="1">
      <alignment horizontal="center" vertical="top" shrinkToFit="1"/>
    </xf>
    <xf numFmtId="0" fontId="61" fillId="0" borderId="33" xfId="0" applyFont="1" applyBorder="1" applyAlignment="1">
      <alignment vertical="top"/>
    </xf>
    <xf numFmtId="0" fontId="64" fillId="0" borderId="28" xfId="0" applyFont="1" applyBorder="1" applyAlignment="1">
      <alignment horizontal="left" vertical="top" wrapText="1" indent="1"/>
    </xf>
    <xf numFmtId="0" fontId="7" fillId="0" borderId="28" xfId="0" applyFont="1" applyBorder="1" applyAlignment="1">
      <alignment horizontal="center" vertical="top" shrinkToFit="1"/>
    </xf>
    <xf numFmtId="2" fontId="7" fillId="0" borderId="47" xfId="0" applyNumberFormat="1" applyFont="1" applyBorder="1" applyAlignment="1">
      <alignment horizontal="center" vertical="top" shrinkToFit="1"/>
    </xf>
    <xf numFmtId="2" fontId="7" fillId="0" borderId="48" xfId="0" applyNumberFormat="1" applyFont="1" applyBorder="1" applyAlignment="1">
      <alignment horizontal="center" vertical="top" shrinkToFit="1"/>
    </xf>
    <xf numFmtId="0" fontId="61" fillId="0" borderId="10" xfId="0" quotePrefix="1" applyFont="1" applyFill="1" applyBorder="1" applyAlignment="1">
      <alignment horizontal="left" vertical="top" wrapText="1" indent="1"/>
    </xf>
    <xf numFmtId="0" fontId="7" fillId="0" borderId="28" xfId="0" applyFont="1" applyFill="1" applyBorder="1" applyAlignment="1">
      <alignment horizontal="left" vertical="top" indent="1"/>
    </xf>
    <xf numFmtId="0" fontId="7" fillId="0" borderId="10" xfId="0" applyFont="1" applyBorder="1" applyAlignment="1">
      <alignment horizontal="center" vertical="top" shrinkToFit="1"/>
    </xf>
    <xf numFmtId="0" fontId="61" fillId="0" borderId="33" xfId="0" applyFont="1" applyBorder="1" applyAlignment="1">
      <alignment vertical="top" wrapText="1"/>
    </xf>
    <xf numFmtId="0" fontId="61" fillId="0" borderId="16" xfId="0" applyFont="1" applyBorder="1" applyAlignment="1">
      <alignment horizontal="left" vertical="top" wrapText="1" indent="1"/>
    </xf>
    <xf numFmtId="1" fontId="7" fillId="0" borderId="62" xfId="0" applyNumberFormat="1" applyFont="1" applyBorder="1" applyAlignment="1">
      <alignment horizontal="center" vertical="top" shrinkToFit="1"/>
    </xf>
    <xf numFmtId="0" fontId="7" fillId="0" borderId="0" xfId="0" quotePrefix="1" applyFont="1" applyFill="1" applyAlignment="1">
      <alignment horizontal="left" indent="1"/>
    </xf>
    <xf numFmtId="0" fontId="6" fillId="32" borderId="11" xfId="72" applyFont="1" applyFill="1" applyBorder="1" applyAlignment="1">
      <alignment horizontal="left" vertical="top"/>
    </xf>
    <xf numFmtId="0" fontId="6" fillId="32" borderId="14" xfId="72" applyFont="1" applyFill="1" applyBorder="1" applyAlignment="1">
      <alignment horizontal="left" vertical="top" wrapText="1"/>
    </xf>
    <xf numFmtId="0" fontId="27" fillId="32" borderId="10" xfId="73" applyFont="1" applyFill="1" applyBorder="1" applyAlignment="1">
      <alignment horizontal="left" vertical="top"/>
    </xf>
    <xf numFmtId="0" fontId="7" fillId="0" borderId="0" xfId="72" applyFont="1" applyFill="1" applyBorder="1" applyAlignment="1"/>
    <xf numFmtId="0" fontId="60" fillId="0" borderId="11" xfId="72" applyFont="1" applyFill="1" applyBorder="1" applyAlignment="1"/>
    <xf numFmtId="0" fontId="61" fillId="0" borderId="10" xfId="2" applyFont="1" applyBorder="1" applyAlignment="1">
      <alignment vertical="top" wrapText="1"/>
    </xf>
    <xf numFmtId="0" fontId="61" fillId="0" borderId="10" xfId="72" applyFont="1" applyFill="1" applyBorder="1" applyAlignment="1">
      <alignment vertical="top" wrapText="1"/>
    </xf>
    <xf numFmtId="0" fontId="63" fillId="0" borderId="10" xfId="72" applyFont="1" applyBorder="1" applyAlignment="1">
      <alignment horizontal="center" vertical="top" wrapText="1"/>
    </xf>
    <xf numFmtId="0" fontId="61" fillId="0" borderId="10" xfId="72" applyFont="1" applyBorder="1" applyAlignment="1">
      <alignment horizontal="left" vertical="top" wrapText="1"/>
    </xf>
    <xf numFmtId="0" fontId="61" fillId="0" borderId="10" xfId="72" applyFont="1" applyBorder="1" applyAlignment="1">
      <alignment vertical="top" wrapText="1"/>
    </xf>
    <xf numFmtId="0" fontId="61" fillId="0" borderId="10" xfId="72" applyFont="1" applyBorder="1" applyAlignment="1">
      <alignment vertical="top" wrapText="1" shrinkToFit="1"/>
    </xf>
    <xf numFmtId="0" fontId="61" fillId="0" borderId="10" xfId="72" applyFont="1" applyFill="1" applyBorder="1" applyAlignment="1">
      <alignment horizontal="left" vertical="top" wrapText="1" indent="1"/>
    </xf>
    <xf numFmtId="0" fontId="61" fillId="0" borderId="28" xfId="2" applyFont="1" applyBorder="1" applyAlignment="1">
      <alignment vertical="top" wrapText="1"/>
    </xf>
    <xf numFmtId="0" fontId="68" fillId="0" borderId="10" xfId="69" applyFont="1" applyBorder="1" applyAlignment="1">
      <alignment vertical="top" wrapText="1"/>
    </xf>
    <xf numFmtId="0" fontId="61" fillId="0" borderId="12" xfId="72" applyFont="1" applyBorder="1" applyAlignment="1">
      <alignment vertical="top" wrapText="1"/>
    </xf>
    <xf numFmtId="0" fontId="28" fillId="0" borderId="10" xfId="69" applyBorder="1" applyAlignment="1">
      <alignment vertical="top" wrapText="1"/>
    </xf>
    <xf numFmtId="0" fontId="61" fillId="0" borderId="12" xfId="72" applyFont="1" applyBorder="1" applyAlignment="1">
      <alignment horizontal="left" vertical="top" wrapText="1"/>
    </xf>
    <xf numFmtId="0" fontId="60" fillId="0" borderId="32" xfId="72" applyFont="1" applyFill="1" applyBorder="1" applyAlignment="1"/>
    <xf numFmtId="0" fontId="61" fillId="0" borderId="33" xfId="69" applyFont="1" applyBorder="1" applyAlignment="1">
      <alignment vertical="top" wrapText="1"/>
    </xf>
    <xf numFmtId="0" fontId="61" fillId="0" borderId="10" xfId="69" applyFont="1" applyBorder="1" applyAlignment="1">
      <alignment vertical="top" wrapText="1"/>
    </xf>
    <xf numFmtId="0" fontId="61" fillId="0" borderId="10" xfId="72" applyFont="1" applyBorder="1" applyAlignment="1">
      <alignment vertical="top"/>
    </xf>
    <xf numFmtId="0" fontId="61" fillId="0" borderId="28" xfId="69" applyFont="1" applyBorder="1" applyAlignment="1">
      <alignment vertical="top" wrapText="1"/>
    </xf>
    <xf numFmtId="0" fontId="61" fillId="0" borderId="10" xfId="69" applyFont="1" applyBorder="1" applyAlignment="1">
      <alignment vertical="top" wrapText="1" shrinkToFit="1"/>
    </xf>
    <xf numFmtId="0" fontId="7" fillId="0" borderId="12" xfId="74" applyFont="1" applyFill="1" applyBorder="1" applyAlignment="1">
      <alignment vertical="top" wrapText="1"/>
    </xf>
    <xf numFmtId="0" fontId="71" fillId="0" borderId="10" xfId="2" applyFont="1" applyBorder="1" applyAlignment="1">
      <alignment vertical="top" wrapText="1"/>
    </xf>
    <xf numFmtId="0" fontId="7" fillId="0" borderId="12" xfId="74" applyFont="1" applyFill="1" applyBorder="1" applyAlignment="1">
      <alignment horizontal="center" vertical="top"/>
    </xf>
    <xf numFmtId="0" fontId="64" fillId="0" borderId="12" xfId="75" applyFont="1" applyFill="1" applyBorder="1" applyAlignment="1">
      <alignment horizontal="center" vertical="top"/>
    </xf>
    <xf numFmtId="0" fontId="7" fillId="0" borderId="12" xfId="75" applyFont="1" applyFill="1" applyBorder="1" applyAlignment="1">
      <alignment vertical="top" wrapText="1"/>
    </xf>
    <xf numFmtId="0" fontId="7" fillId="0" borderId="10" xfId="75" applyFont="1" applyFill="1" applyBorder="1" applyAlignment="1">
      <alignment horizontal="left" vertical="top" wrapText="1" indent="2"/>
    </xf>
    <xf numFmtId="0" fontId="61" fillId="26" borderId="15" xfId="72" applyFont="1" applyFill="1" applyBorder="1" applyAlignment="1"/>
    <xf numFmtId="0" fontId="61" fillId="26" borderId="25" xfId="72" applyFont="1" applyFill="1" applyBorder="1" applyAlignment="1"/>
    <xf numFmtId="0" fontId="61" fillId="26" borderId="16" xfId="72" applyFont="1" applyFill="1" applyBorder="1" applyAlignment="1"/>
    <xf numFmtId="0" fontId="7" fillId="0" borderId="14" xfId="48" applyFont="1" applyFill="1" applyBorder="1" applyAlignment="1">
      <alignment horizontal="left" vertical="top" wrapText="1"/>
    </xf>
    <xf numFmtId="0" fontId="43" fillId="0" borderId="10" xfId="0" applyFont="1" applyBorder="1" applyAlignment="1">
      <alignment horizontal="left" vertical="top" wrapText="1" indent="1"/>
    </xf>
    <xf numFmtId="0" fontId="7" fillId="0" borderId="0" xfId="48" applyFont="1" applyFill="1" applyAlignment="1"/>
    <xf numFmtId="0" fontId="7" fillId="0" borderId="11" xfId="71" applyFont="1" applyBorder="1"/>
    <xf numFmtId="0" fontId="7" fillId="0" borderId="10" xfId="2" applyFont="1" applyBorder="1"/>
    <xf numFmtId="0" fontId="63" fillId="0" borderId="10" xfId="0" applyFont="1" applyBorder="1" applyAlignment="1">
      <alignment horizontal="center" vertical="center" shrinkToFit="1"/>
    </xf>
    <xf numFmtId="0" fontId="43" fillId="0" borderId="10" xfId="2" applyFont="1" applyBorder="1"/>
    <xf numFmtId="0" fontId="74" fillId="0" borderId="12" xfId="0" applyFont="1" applyBorder="1" applyAlignment="1">
      <alignment horizontal="left" shrinkToFit="1"/>
    </xf>
    <xf numFmtId="0" fontId="43" fillId="0" borderId="12" xfId="0" applyFont="1" applyBorder="1" applyAlignment="1">
      <alignment horizontal="left" shrinkToFit="1"/>
    </xf>
    <xf numFmtId="0" fontId="43" fillId="0" borderId="10" xfId="0" applyFont="1" applyBorder="1" applyAlignment="1">
      <alignment horizontal="left" shrinkToFit="1"/>
    </xf>
    <xf numFmtId="0" fontId="74" fillId="0" borderId="10" xfId="0" applyFont="1" applyBorder="1" applyAlignment="1">
      <alignment horizontal="left" shrinkToFit="1"/>
    </xf>
    <xf numFmtId="0" fontId="43" fillId="0" borderId="10" xfId="74" applyFont="1" applyBorder="1" applyAlignment="1">
      <alignment horizontal="left" vertical="center" indent="2"/>
    </xf>
    <xf numFmtId="0" fontId="43" fillId="0" borderId="10" xfId="74" applyFont="1" applyBorder="1" applyAlignment="1">
      <alignment horizontal="left" vertical="center" indent="1"/>
    </xf>
    <xf numFmtId="0" fontId="7" fillId="0" borderId="27" xfId="71" applyFont="1" applyBorder="1"/>
    <xf numFmtId="0" fontId="43" fillId="0" borderId="28" xfId="74" applyFont="1" applyBorder="1" applyAlignment="1">
      <alignment horizontal="left" vertical="center" indent="1"/>
    </xf>
    <xf numFmtId="0" fontId="43" fillId="0" borderId="28" xfId="0" applyFont="1" applyBorder="1" applyAlignment="1">
      <alignment horizontal="left" shrinkToFit="1"/>
    </xf>
    <xf numFmtId="0" fontId="7" fillId="0" borderId="12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vertical="top" wrapText="1" indent="1" shrinkToFit="1"/>
    </xf>
    <xf numFmtId="0" fontId="47" fillId="0" borderId="34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 wrapText="1" indent="1" shrinkToFit="1"/>
    </xf>
    <xf numFmtId="0" fontId="7" fillId="0" borderId="10" xfId="0" applyFont="1" applyFill="1" applyBorder="1" applyAlignment="1">
      <alignment horizontal="left" vertical="top" indent="1"/>
    </xf>
    <xf numFmtId="0" fontId="7" fillId="0" borderId="24" xfId="0" applyFont="1" applyFill="1" applyBorder="1" applyAlignment="1">
      <alignment horizontal="left" wrapText="1"/>
    </xf>
    <xf numFmtId="0" fontId="7" fillId="0" borderId="14" xfId="0" applyFont="1" applyFill="1" applyBorder="1" applyAlignment="1">
      <alignment vertical="top"/>
    </xf>
    <xf numFmtId="0" fontId="61" fillId="0" borderId="22" xfId="0" applyFont="1" applyFill="1" applyBorder="1" applyAlignment="1">
      <alignment horizontal="left" wrapText="1"/>
    </xf>
    <xf numFmtId="189" fontId="7" fillId="0" borderId="84" xfId="0" applyNumberFormat="1" applyFont="1" applyFill="1" applyBorder="1" applyAlignment="1">
      <alignment horizontal="center" vertical="top" shrinkToFit="1"/>
    </xf>
    <xf numFmtId="0" fontId="6" fillId="29" borderId="17" xfId="0" applyFont="1" applyFill="1" applyBorder="1" applyAlignment="1">
      <alignment horizontal="left" vertical="top"/>
    </xf>
    <xf numFmtId="0" fontId="60" fillId="0" borderId="15" xfId="72" applyFont="1" applyFill="1" applyBorder="1" applyAlignment="1"/>
    <xf numFmtId="0" fontId="61" fillId="0" borderId="16" xfId="2" applyFont="1" applyBorder="1" applyAlignment="1">
      <alignment vertical="top" wrapText="1"/>
    </xf>
    <xf numFmtId="0" fontId="7" fillId="0" borderId="24" xfId="73" applyFont="1" applyFill="1" applyBorder="1" applyAlignment="1">
      <alignment vertical="center" wrapText="1"/>
    </xf>
    <xf numFmtId="0" fontId="28" fillId="0" borderId="16" xfId="69" applyBorder="1" applyAlignment="1">
      <alignment vertical="top" wrapText="1"/>
    </xf>
    <xf numFmtId="0" fontId="75" fillId="0" borderId="27" xfId="72" applyFont="1" applyFill="1" applyBorder="1" applyAlignment="1"/>
    <xf numFmtId="0" fontId="63" fillId="0" borderId="28" xfId="69" applyFont="1" applyBorder="1" applyAlignment="1">
      <alignment vertical="top" wrapText="1"/>
    </xf>
    <xf numFmtId="0" fontId="75" fillId="0" borderId="15" xfId="72" applyFont="1" applyFill="1" applyBorder="1" applyAlignment="1"/>
    <xf numFmtId="0" fontId="63" fillId="0" borderId="16" xfId="69" applyFont="1" applyBorder="1" applyAlignment="1">
      <alignment vertical="top" wrapText="1"/>
    </xf>
    <xf numFmtId="0" fontId="76" fillId="0" borderId="11" xfId="72" applyFont="1" applyFill="1" applyBorder="1" applyAlignment="1"/>
    <xf numFmtId="0" fontId="77" fillId="0" borderId="10" xfId="69" applyFont="1" applyBorder="1" applyAlignment="1">
      <alignment vertical="top" wrapText="1"/>
    </xf>
    <xf numFmtId="0" fontId="7" fillId="0" borderId="10" xfId="75" applyFont="1" applyFill="1" applyBorder="1" applyAlignment="1">
      <alignment horizontal="left" vertical="top" wrapText="1" indent="3"/>
    </xf>
    <xf numFmtId="0" fontId="61" fillId="0" borderId="10" xfId="72" applyFont="1" applyBorder="1" applyAlignment="1">
      <alignment horizontal="left" vertical="top" wrapText="1" indent="3"/>
    </xf>
    <xf numFmtId="0" fontId="1" fillId="0" borderId="10" xfId="72" applyFont="1" applyBorder="1" applyAlignment="1">
      <alignment horizontal="left" vertical="top" wrapText="1" indent="3"/>
    </xf>
    <xf numFmtId="0" fontId="61" fillId="0" borderId="28" xfId="72" applyFont="1" applyBorder="1" applyAlignment="1">
      <alignment horizontal="left" vertical="top" wrapText="1" indent="3"/>
    </xf>
    <xf numFmtId="2" fontId="61" fillId="0" borderId="10" xfId="73" applyNumberFormat="1" applyFont="1" applyBorder="1" applyAlignment="1">
      <alignment horizontal="left" vertical="top" wrapText="1" indent="3" shrinkToFit="1"/>
    </xf>
    <xf numFmtId="0" fontId="61" fillId="0" borderId="16" xfId="72" applyFont="1" applyBorder="1" applyAlignment="1">
      <alignment horizontal="left" vertical="top" wrapText="1" indent="3"/>
    </xf>
    <xf numFmtId="0" fontId="43" fillId="0" borderId="0" xfId="0" applyFont="1" applyFill="1" applyAlignment="1"/>
    <xf numFmtId="0" fontId="60" fillId="0" borderId="11" xfId="75" applyFont="1" applyFill="1" applyBorder="1" applyAlignment="1"/>
    <xf numFmtId="0" fontId="61" fillId="0" borderId="10" xfId="75" applyFont="1" applyBorder="1" applyAlignment="1">
      <alignment vertical="top" wrapText="1"/>
    </xf>
    <xf numFmtId="0" fontId="7" fillId="0" borderId="0" xfId="75" applyFont="1" applyFill="1" applyBorder="1" applyAlignment="1"/>
    <xf numFmtId="0" fontId="63" fillId="0" borderId="10" xfId="75" applyFont="1" applyBorder="1" applyAlignment="1">
      <alignment horizontal="center" vertical="top" wrapText="1"/>
    </xf>
    <xf numFmtId="0" fontId="61" fillId="0" borderId="10" xfId="75" applyFont="1" applyBorder="1" applyAlignment="1">
      <alignment horizontal="left" vertical="top" wrapText="1"/>
    </xf>
    <xf numFmtId="0" fontId="61" fillId="0" borderId="10" xfId="75" applyFont="1" applyBorder="1" applyAlignment="1">
      <alignment vertical="top" wrapText="1" shrinkToFit="1"/>
    </xf>
    <xf numFmtId="0" fontId="61" fillId="0" borderId="10" xfId="74" applyFont="1" applyBorder="1" applyAlignment="1">
      <alignment vertical="top" wrapText="1" shrinkToFit="1"/>
    </xf>
    <xf numFmtId="2" fontId="61" fillId="0" borderId="10" xfId="74" applyNumberFormat="1" applyFont="1" applyBorder="1" applyAlignment="1">
      <alignment horizontal="left" vertical="top" wrapText="1" indent="2" shrinkToFit="1"/>
    </xf>
    <xf numFmtId="0" fontId="60" fillId="0" borderId="27" xfId="75" applyFont="1" applyFill="1" applyBorder="1" applyAlignment="1"/>
    <xf numFmtId="2" fontId="61" fillId="0" borderId="28" xfId="74" applyNumberFormat="1" applyFont="1" applyBorder="1" applyAlignment="1">
      <alignment horizontal="left" vertical="top" wrapText="1" indent="2" shrinkToFit="1"/>
    </xf>
    <xf numFmtId="0" fontId="61" fillId="0" borderId="12" xfId="75" applyFont="1" applyBorder="1" applyAlignment="1">
      <alignment vertical="top" wrapText="1"/>
    </xf>
    <xf numFmtId="0" fontId="61" fillId="0" borderId="12" xfId="75" applyFont="1" applyBorder="1" applyAlignment="1">
      <alignment horizontal="left" vertical="top" wrapText="1"/>
    </xf>
    <xf numFmtId="0" fontId="61" fillId="0" borderId="10" xfId="75" applyFont="1" applyBorder="1" applyAlignment="1">
      <alignment horizontal="left" vertical="top" wrapText="1" indent="2"/>
    </xf>
    <xf numFmtId="0" fontId="61" fillId="0" borderId="12" xfId="75" applyFont="1" applyBorder="1" applyAlignment="1">
      <alignment horizontal="left" vertical="top" wrapText="1" indent="2"/>
    </xf>
    <xf numFmtId="0" fontId="61" fillId="0" borderId="26" xfId="75" applyFont="1" applyBorder="1" applyAlignment="1">
      <alignment horizontal="left" vertical="top" wrapText="1" indent="2"/>
    </xf>
    <xf numFmtId="0" fontId="26" fillId="0" borderId="12" xfId="74" applyFont="1" applyFill="1" applyBorder="1" applyAlignment="1">
      <alignment horizontal="center" vertical="top"/>
    </xf>
    <xf numFmtId="0" fontId="7" fillId="0" borderId="0" xfId="74" applyFont="1" applyFill="1" applyAlignment="1"/>
    <xf numFmtId="0" fontId="6" fillId="0" borderId="44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46" fillId="29" borderId="17" xfId="0" applyFont="1" applyFill="1" applyBorder="1" applyAlignment="1">
      <alignment vertical="top"/>
    </xf>
    <xf numFmtId="0" fontId="46" fillId="29" borderId="21" xfId="0" applyFont="1" applyFill="1" applyBorder="1" applyAlignment="1">
      <alignment vertical="top"/>
    </xf>
    <xf numFmtId="0" fontId="43" fillId="29" borderId="19" xfId="0" applyFont="1" applyFill="1" applyBorder="1" applyAlignment="1">
      <alignment horizontal="center" vertical="top" shrinkToFit="1"/>
    </xf>
    <xf numFmtId="0" fontId="46" fillId="29" borderId="19" xfId="0" applyFont="1" applyFill="1" applyBorder="1" applyAlignment="1">
      <alignment horizontal="center" vertical="top" shrinkToFit="1"/>
    </xf>
    <xf numFmtId="0" fontId="78" fillId="29" borderId="65" xfId="0" applyFont="1" applyFill="1" applyBorder="1" applyAlignment="1">
      <alignment horizontal="center" vertical="top" shrinkToFit="1"/>
    </xf>
    <xf numFmtId="0" fontId="78" fillId="29" borderId="66" xfId="0" applyFont="1" applyFill="1" applyBorder="1" applyAlignment="1">
      <alignment horizontal="center" vertical="top" shrinkToFit="1"/>
    </xf>
    <xf numFmtId="0" fontId="78" fillId="29" borderId="75" xfId="0" applyFont="1" applyFill="1" applyBorder="1" applyAlignment="1">
      <alignment horizontal="center" vertical="top" shrinkToFit="1"/>
    </xf>
    <xf numFmtId="0" fontId="43" fillId="29" borderId="65" xfId="0" applyFont="1" applyFill="1" applyBorder="1" applyAlignment="1">
      <alignment horizontal="center" vertical="top" shrinkToFit="1"/>
    </xf>
    <xf numFmtId="0" fontId="43" fillId="29" borderId="66" xfId="0" applyFont="1" applyFill="1" applyBorder="1" applyAlignment="1">
      <alignment horizontal="center" vertical="top" shrinkToFit="1"/>
    </xf>
    <xf numFmtId="2" fontId="43" fillId="29" borderId="66" xfId="0" applyNumberFormat="1" applyFont="1" applyFill="1" applyBorder="1" applyAlignment="1">
      <alignment horizontal="center" vertical="top" shrinkToFit="1"/>
    </xf>
    <xf numFmtId="2" fontId="43" fillId="29" borderId="67" xfId="0" applyNumberFormat="1" applyFont="1" applyFill="1" applyBorder="1" applyAlignment="1">
      <alignment horizontal="center" vertical="top" shrinkToFit="1"/>
    </xf>
    <xf numFmtId="0" fontId="43" fillId="29" borderId="67" xfId="0" applyFont="1" applyFill="1" applyBorder="1" applyAlignment="1">
      <alignment horizontal="center" vertical="top" shrinkToFit="1"/>
    </xf>
    <xf numFmtId="0" fontId="6" fillId="33" borderId="17" xfId="0" applyFont="1" applyFill="1" applyBorder="1" applyAlignment="1">
      <alignment horizontal="left" vertical="top" indent="1"/>
    </xf>
    <xf numFmtId="0" fontId="6" fillId="33" borderId="21" xfId="0" applyFont="1" applyFill="1" applyBorder="1" applyAlignment="1">
      <alignment vertical="top"/>
    </xf>
    <xf numFmtId="0" fontId="7" fillId="33" borderId="19" xfId="0" applyFont="1" applyFill="1" applyBorder="1" applyAlignment="1">
      <alignment horizontal="center" vertical="top" shrinkToFit="1"/>
    </xf>
    <xf numFmtId="0" fontId="58" fillId="33" borderId="65" xfId="0" applyFont="1" applyFill="1" applyBorder="1" applyAlignment="1">
      <alignment horizontal="center" vertical="top" shrinkToFit="1"/>
    </xf>
    <xf numFmtId="0" fontId="58" fillId="33" borderId="66" xfId="0" applyFont="1" applyFill="1" applyBorder="1" applyAlignment="1">
      <alignment horizontal="center" vertical="top" shrinkToFit="1"/>
    </xf>
    <xf numFmtId="0" fontId="58" fillId="33" borderId="75" xfId="0" applyFont="1" applyFill="1" applyBorder="1" applyAlignment="1">
      <alignment horizontal="center" vertical="top" shrinkToFit="1"/>
    </xf>
    <xf numFmtId="0" fontId="7" fillId="33" borderId="65" xfId="0" applyFont="1" applyFill="1" applyBorder="1" applyAlignment="1">
      <alignment horizontal="center" vertical="top" shrinkToFit="1"/>
    </xf>
    <xf numFmtId="0" fontId="7" fillId="33" borderId="66" xfId="0" applyFont="1" applyFill="1" applyBorder="1" applyAlignment="1">
      <alignment horizontal="center" vertical="top" shrinkToFit="1"/>
    </xf>
    <xf numFmtId="2" fontId="7" fillId="33" borderId="66" xfId="0" applyNumberFormat="1" applyFont="1" applyFill="1" applyBorder="1" applyAlignment="1">
      <alignment horizontal="center" vertical="top" shrinkToFit="1"/>
    </xf>
    <xf numFmtId="2" fontId="7" fillId="33" borderId="67" xfId="0" applyNumberFormat="1" applyFont="1" applyFill="1" applyBorder="1" applyAlignment="1">
      <alignment horizontal="center" vertical="top" shrinkToFit="1"/>
    </xf>
    <xf numFmtId="0" fontId="7" fillId="33" borderId="67" xfId="0" applyFont="1" applyFill="1" applyBorder="1" applyAlignment="1">
      <alignment horizontal="center" vertical="top" shrinkToFit="1"/>
    </xf>
    <xf numFmtId="0" fontId="6" fillId="33" borderId="21" xfId="0" applyFont="1" applyFill="1" applyBorder="1" applyAlignment="1">
      <alignment vertical="top" wrapText="1"/>
    </xf>
    <xf numFmtId="0" fontId="55" fillId="33" borderId="65" xfId="0" applyFont="1" applyFill="1" applyBorder="1" applyAlignment="1">
      <alignment horizontal="center" vertical="top" shrinkToFit="1"/>
    </xf>
    <xf numFmtId="0" fontId="55" fillId="33" borderId="66" xfId="0" applyFont="1" applyFill="1" applyBorder="1" applyAlignment="1">
      <alignment horizontal="center" vertical="top" shrinkToFit="1"/>
    </xf>
    <xf numFmtId="0" fontId="55" fillId="33" borderId="67" xfId="0" applyFont="1" applyFill="1" applyBorder="1" applyAlignment="1">
      <alignment horizontal="center" vertical="top" shrinkToFit="1"/>
    </xf>
    <xf numFmtId="0" fontId="58" fillId="33" borderId="67" xfId="0" applyFont="1" applyFill="1" applyBorder="1" applyAlignment="1">
      <alignment horizontal="center" vertical="top" shrinkToFit="1"/>
    </xf>
    <xf numFmtId="0" fontId="78" fillId="29" borderId="20" xfId="0" applyFont="1" applyFill="1" applyBorder="1" applyAlignment="1">
      <alignment horizontal="center" vertical="top" shrinkToFit="1"/>
    </xf>
    <xf numFmtId="0" fontId="58" fillId="33" borderId="20" xfId="0" applyFont="1" applyFill="1" applyBorder="1" applyAlignment="1">
      <alignment horizontal="center" vertical="top" shrinkToFit="1"/>
    </xf>
    <xf numFmtId="0" fontId="78" fillId="29" borderId="67" xfId="0" applyFont="1" applyFill="1" applyBorder="1" applyAlignment="1">
      <alignment horizontal="center" vertical="top" shrinkToFit="1"/>
    </xf>
    <xf numFmtId="0" fontId="7" fillId="0" borderId="48" xfId="0" applyFont="1" applyFill="1" applyBorder="1" applyAlignment="1">
      <alignment horizontal="left" vertical="top" wrapText="1"/>
    </xf>
    <xf numFmtId="0" fontId="7" fillId="0" borderId="49" xfId="0" applyFont="1" applyFill="1" applyBorder="1" applyAlignment="1">
      <alignment horizontal="left" vertical="top" wrapText="1"/>
    </xf>
    <xf numFmtId="0" fontId="43" fillId="0" borderId="42" xfId="0" applyFont="1" applyFill="1" applyBorder="1" applyAlignment="1">
      <alignment horizontal="left" vertical="top" wrapText="1" shrinkToFit="1"/>
    </xf>
    <xf numFmtId="0" fontId="43" fillId="0" borderId="43" xfId="0" applyFont="1" applyFill="1" applyBorder="1" applyAlignment="1">
      <alignment horizontal="left" vertical="top" wrapText="1" shrinkToFit="1"/>
    </xf>
    <xf numFmtId="0" fontId="41" fillId="0" borderId="61" xfId="0" applyFont="1" applyFill="1" applyBorder="1" applyAlignment="1">
      <alignment vertical="top" wrapText="1"/>
    </xf>
    <xf numFmtId="0" fontId="41" fillId="0" borderId="62" xfId="0" applyFont="1" applyFill="1" applyBorder="1" applyAlignment="1">
      <alignment vertical="top" wrapText="1"/>
    </xf>
    <xf numFmtId="0" fontId="7" fillId="0" borderId="62" xfId="0" applyFont="1" applyFill="1" applyBorder="1" applyAlignment="1">
      <alignment horizontal="center" vertical="top" shrinkToFit="1"/>
    </xf>
    <xf numFmtId="0" fontId="7" fillId="0" borderId="41" xfId="0" applyFont="1" applyFill="1" applyBorder="1" applyAlignment="1"/>
    <xf numFmtId="0" fontId="7" fillId="0" borderId="42" xfId="0" applyFont="1" applyFill="1" applyBorder="1" applyAlignment="1"/>
    <xf numFmtId="0" fontId="7" fillId="0" borderId="43" xfId="0" applyFont="1" applyFill="1" applyBorder="1" applyAlignment="1"/>
    <xf numFmtId="49" fontId="7" fillId="30" borderId="20" xfId="0" applyNumberFormat="1" applyFont="1" applyFill="1" applyBorder="1" applyAlignment="1">
      <alignment horizontal="center" vertical="top" shrinkToFit="1"/>
    </xf>
    <xf numFmtId="49" fontId="7" fillId="0" borderId="63" xfId="0" applyNumberFormat="1" applyFont="1" applyFill="1" applyBorder="1" applyAlignment="1">
      <alignment horizontal="center" vertical="top" shrinkToFit="1"/>
    </xf>
    <xf numFmtId="49" fontId="7" fillId="0" borderId="64" xfId="0" applyNumberFormat="1" applyFont="1" applyFill="1" applyBorder="1" applyAlignment="1">
      <alignment horizontal="center" vertical="top" shrinkToFit="1"/>
    </xf>
    <xf numFmtId="0" fontId="7" fillId="0" borderId="63" xfId="0" applyFont="1" applyFill="1" applyBorder="1" applyAlignment="1">
      <alignment horizontal="left" vertical="top" wrapText="1"/>
    </xf>
    <xf numFmtId="0" fontId="41" fillId="0" borderId="85" xfId="0" applyFont="1" applyFill="1" applyBorder="1" applyAlignment="1">
      <alignment vertical="top" wrapText="1"/>
    </xf>
    <xf numFmtId="0" fontId="7" fillId="33" borderId="20" xfId="0" applyFont="1" applyFill="1" applyBorder="1" applyAlignment="1">
      <alignment horizontal="center" vertical="top" shrinkToFit="1"/>
    </xf>
    <xf numFmtId="0" fontId="7" fillId="0" borderId="63" xfId="0" applyFont="1" applyFill="1" applyBorder="1" applyAlignment="1">
      <alignment horizontal="center" vertical="top" shrinkToFit="1"/>
    </xf>
    <xf numFmtId="0" fontId="7" fillId="0" borderId="85" xfId="0" applyFont="1" applyFill="1" applyBorder="1" applyAlignment="1">
      <alignment horizontal="center" vertical="top" shrinkToFit="1"/>
    </xf>
    <xf numFmtId="0" fontId="7" fillId="0" borderId="64" xfId="0" applyFont="1" applyFill="1" applyBorder="1" applyAlignment="1">
      <alignment horizontal="center" vertical="top" shrinkToFit="1"/>
    </xf>
    <xf numFmtId="0" fontId="46" fillId="29" borderId="19" xfId="0" applyFont="1" applyFill="1" applyBorder="1" applyAlignment="1">
      <alignment horizontal="left" vertical="top"/>
    </xf>
    <xf numFmtId="0" fontId="46" fillId="34" borderId="20" xfId="0" applyFont="1" applyFill="1" applyBorder="1" applyAlignment="1">
      <alignment horizontal="center" vertical="top" wrapText="1" shrinkToFit="1"/>
    </xf>
    <xf numFmtId="0" fontId="46" fillId="34" borderId="19" xfId="0" applyFont="1" applyFill="1" applyBorder="1" applyAlignment="1">
      <alignment horizontal="center" vertical="top" wrapText="1" shrinkToFit="1"/>
    </xf>
    <xf numFmtId="0" fontId="46" fillId="33" borderId="19" xfId="0" applyFont="1" applyFill="1" applyBorder="1" applyAlignment="1">
      <alignment horizontal="left" vertical="top" indent="1"/>
    </xf>
    <xf numFmtId="0" fontId="46" fillId="33" borderId="21" xfId="0" applyFont="1" applyFill="1" applyBorder="1" applyAlignment="1">
      <alignment horizontal="left" vertical="top" wrapText="1"/>
    </xf>
    <xf numFmtId="0" fontId="46" fillId="33" borderId="24" xfId="0" applyFont="1" applyFill="1" applyBorder="1" applyAlignment="1">
      <alignment horizontal="left" vertical="top" wrapText="1"/>
    </xf>
    <xf numFmtId="0" fontId="43" fillId="33" borderId="20" xfId="0" applyFont="1" applyFill="1" applyBorder="1" applyAlignment="1">
      <alignment horizontal="left" vertical="top" wrapText="1" shrinkToFit="1"/>
    </xf>
    <xf numFmtId="0" fontId="43" fillId="33" borderId="19" xfId="0" applyFont="1" applyFill="1" applyBorder="1" applyAlignment="1">
      <alignment horizontal="left" vertical="top" wrapText="1"/>
    </xf>
    <xf numFmtId="0" fontId="61" fillId="0" borderId="15" xfId="75" applyFont="1" applyFill="1" applyBorder="1" applyAlignment="1">
      <alignment horizontal="left"/>
    </xf>
    <xf numFmtId="0" fontId="61" fillId="0" borderId="25" xfId="75" applyFont="1" applyFill="1" applyBorder="1" applyAlignment="1">
      <alignment horizontal="left"/>
    </xf>
    <xf numFmtId="0" fontId="61" fillId="0" borderId="16" xfId="75" applyFont="1" applyFill="1" applyBorder="1" applyAlignment="1">
      <alignment horizontal="left"/>
    </xf>
    <xf numFmtId="0" fontId="61" fillId="0" borderId="59" xfId="72" applyFont="1" applyBorder="1" applyAlignment="1">
      <alignment vertical="top" wrapText="1"/>
    </xf>
    <xf numFmtId="0" fontId="7" fillId="0" borderId="33" xfId="48" applyFont="1" applyFill="1" applyBorder="1" applyAlignment="1">
      <alignment horizontal="left" vertical="top" wrapText="1"/>
    </xf>
    <xf numFmtId="0" fontId="7" fillId="0" borderId="59" xfId="49" applyFont="1" applyFill="1" applyBorder="1" applyAlignment="1">
      <alignment horizontal="center" vertical="top" shrinkToFit="1"/>
    </xf>
    <xf numFmtId="0" fontId="7" fillId="0" borderId="60" xfId="0" applyFont="1" applyBorder="1" applyAlignment="1">
      <alignment horizontal="center" vertical="top" shrinkToFit="1"/>
    </xf>
    <xf numFmtId="0" fontId="7" fillId="0" borderId="61" xfId="0" applyFont="1" applyBorder="1" applyAlignment="1">
      <alignment horizontal="center" vertical="top" shrinkToFit="1"/>
    </xf>
    <xf numFmtId="0" fontId="7" fillId="0" borderId="62" xfId="0" applyFont="1" applyBorder="1" applyAlignment="1">
      <alignment horizontal="center" vertical="top" shrinkToFit="1"/>
    </xf>
    <xf numFmtId="0" fontId="7" fillId="0" borderId="10" xfId="48" applyFont="1" applyFill="1" applyBorder="1" applyAlignment="1">
      <alignment horizontal="left" vertical="top" indent="1" shrinkToFit="1"/>
    </xf>
    <xf numFmtId="0" fontId="7" fillId="0" borderId="12" xfId="48" applyFont="1" applyFill="1" applyBorder="1" applyAlignment="1">
      <alignment horizontal="center" vertical="top" shrinkToFit="1"/>
    </xf>
    <xf numFmtId="0" fontId="7" fillId="0" borderId="12" xfId="49" applyFont="1" applyFill="1" applyBorder="1" applyAlignment="1">
      <alignment horizontal="center" vertical="top" shrinkToFit="1"/>
    </xf>
    <xf numFmtId="0" fontId="7" fillId="0" borderId="43" xfId="0" applyFont="1" applyBorder="1" applyAlignment="1">
      <alignment horizontal="center" vertical="top" shrinkToFit="1"/>
    </xf>
    <xf numFmtId="0" fontId="7" fillId="0" borderId="28" xfId="48" applyFont="1" applyFill="1" applyBorder="1" applyAlignment="1">
      <alignment horizontal="left" vertical="top" indent="1" shrinkToFit="1"/>
    </xf>
    <xf numFmtId="0" fontId="7" fillId="0" borderId="26" xfId="48" applyFont="1" applyFill="1" applyBorder="1" applyAlignment="1">
      <alignment horizontal="center" vertical="top" shrinkToFit="1"/>
    </xf>
    <xf numFmtId="0" fontId="7" fillId="0" borderId="47" xfId="0" applyFont="1" applyBorder="1" applyAlignment="1">
      <alignment horizontal="center" vertical="top" shrinkToFit="1"/>
    </xf>
    <xf numFmtId="0" fontId="7" fillId="0" borderId="48" xfId="0" applyFont="1" applyBorder="1" applyAlignment="1">
      <alignment horizontal="center" vertical="top" shrinkToFit="1"/>
    </xf>
    <xf numFmtId="0" fontId="7" fillId="0" borderId="49" xfId="0" applyFont="1" applyBorder="1" applyAlignment="1">
      <alignment horizontal="center" vertical="top" shrinkToFit="1"/>
    </xf>
    <xf numFmtId="0" fontId="7" fillId="0" borderId="59" xfId="0" applyFont="1" applyFill="1" applyBorder="1" applyAlignment="1"/>
    <xf numFmtId="0" fontId="7" fillId="0" borderId="85" xfId="0" applyFont="1" applyFill="1" applyBorder="1" applyAlignment="1"/>
    <xf numFmtId="0" fontId="7" fillId="0" borderId="61" xfId="0" applyFont="1" applyBorder="1" applyAlignment="1">
      <alignment horizontal="center" shrinkToFit="1"/>
    </xf>
    <xf numFmtId="0" fontId="55" fillId="0" borderId="33" xfId="0" applyFont="1" applyFill="1" applyBorder="1" applyAlignment="1">
      <alignment horizontal="center" vertical="top" shrinkToFit="1"/>
    </xf>
    <xf numFmtId="0" fontId="7" fillId="0" borderId="60" xfId="0" applyFont="1" applyFill="1" applyBorder="1" applyAlignment="1"/>
    <xf numFmtId="0" fontId="7" fillId="0" borderId="61" xfId="0" applyFont="1" applyFill="1" applyBorder="1" applyAlignment="1"/>
    <xf numFmtId="0" fontId="7" fillId="0" borderId="62" xfId="0" applyFont="1" applyFill="1" applyBorder="1" applyAlignment="1"/>
    <xf numFmtId="0" fontId="7" fillId="0" borderId="59" xfId="0" applyFont="1" applyBorder="1" applyAlignment="1">
      <alignment horizontal="center" vertical="top" shrinkToFit="1"/>
    </xf>
    <xf numFmtId="0" fontId="55" fillId="0" borderId="10" xfId="0" applyFont="1" applyFill="1" applyBorder="1" applyAlignment="1">
      <alignment horizontal="center" vertical="top" shrinkToFit="1"/>
    </xf>
    <xf numFmtId="0" fontId="7" fillId="0" borderId="42" xfId="0" applyFont="1" applyBorder="1" applyAlignment="1">
      <alignment horizontal="center" shrinkToFit="1"/>
    </xf>
    <xf numFmtId="0" fontId="7" fillId="0" borderId="12" xfId="0" applyFont="1" applyBorder="1" applyAlignment="1">
      <alignment horizontal="center" vertical="top" shrinkToFit="1"/>
    </xf>
    <xf numFmtId="0" fontId="7" fillId="0" borderId="12" xfId="0" quotePrefix="1" applyFont="1" applyBorder="1" applyAlignment="1">
      <alignment horizontal="center" vertical="top" shrinkToFit="1"/>
    </xf>
    <xf numFmtId="0" fontId="7" fillId="0" borderId="28" xfId="0" applyFont="1" applyBorder="1" applyAlignment="1">
      <alignment horizontal="center" shrinkToFit="1"/>
    </xf>
    <xf numFmtId="0" fontId="7" fillId="0" borderId="48" xfId="0" applyFont="1" applyBorder="1" applyAlignment="1">
      <alignment horizontal="center" shrinkToFit="1"/>
    </xf>
    <xf numFmtId="0" fontId="7" fillId="0" borderId="26" xfId="0" quotePrefix="1" applyFont="1" applyBorder="1" applyAlignment="1">
      <alignment horizontal="center" vertical="top" shrinkToFit="1"/>
    </xf>
    <xf numFmtId="0" fontId="7" fillId="0" borderId="10" xfId="0" applyFont="1" applyFill="1" applyBorder="1" applyAlignment="1">
      <alignment horizontal="left" vertical="top" indent="2"/>
    </xf>
    <xf numFmtId="0" fontId="61" fillId="0" borderId="28" xfId="0" applyFont="1" applyFill="1" applyBorder="1" applyAlignment="1">
      <alignment horizontal="left" vertical="top" indent="2"/>
    </xf>
    <xf numFmtId="2" fontId="7" fillId="0" borderId="60" xfId="0" applyNumberFormat="1" applyFont="1" applyBorder="1" applyAlignment="1">
      <alignment horizontal="center" vertical="top" shrinkToFit="1"/>
    </xf>
    <xf numFmtId="2" fontId="7" fillId="0" borderId="61" xfId="0" applyNumberFormat="1" applyFont="1" applyBorder="1" applyAlignment="1">
      <alignment horizontal="center" vertical="top" shrinkToFit="1"/>
    </xf>
    <xf numFmtId="2" fontId="7" fillId="0" borderId="49" xfId="0" applyNumberFormat="1" applyFont="1" applyBorder="1" applyAlignment="1">
      <alignment horizontal="center" vertical="top" shrinkToFit="1"/>
    </xf>
    <xf numFmtId="0" fontId="61" fillId="0" borderId="33" xfId="72" applyFont="1" applyBorder="1" applyAlignment="1">
      <alignment vertical="top" wrapText="1"/>
    </xf>
    <xf numFmtId="0" fontId="7" fillId="0" borderId="32" xfId="71" applyFont="1" applyBorder="1" applyAlignment="1">
      <alignment vertical="top"/>
    </xf>
    <xf numFmtId="0" fontId="79" fillId="0" borderId="33" xfId="0" applyFont="1" applyBorder="1" applyAlignment="1">
      <alignment vertical="top" wrapText="1" shrinkToFit="1"/>
    </xf>
    <xf numFmtId="0" fontId="7" fillId="0" borderId="33" xfId="2" applyFont="1" applyBorder="1" applyAlignment="1">
      <alignment vertical="top" wrapText="1"/>
    </xf>
    <xf numFmtId="0" fontId="61" fillId="0" borderId="12" xfId="0" applyFont="1" applyBorder="1" applyAlignment="1">
      <alignment horizontal="center" vertical="top" shrinkToFit="1"/>
    </xf>
    <xf numFmtId="0" fontId="7" fillId="0" borderId="34" xfId="0" applyFont="1" applyFill="1" applyBorder="1" applyAlignment="1">
      <alignment vertical="top" wrapText="1"/>
    </xf>
    <xf numFmtId="0" fontId="7" fillId="0" borderId="25" xfId="0" applyFont="1" applyFill="1" applyBorder="1" applyAlignment="1">
      <alignment horizontal="left" vertical="top" wrapText="1" indent="1" shrinkToFit="1"/>
    </xf>
    <xf numFmtId="0" fontId="43" fillId="29" borderId="24" xfId="0" applyFont="1" applyFill="1" applyBorder="1" applyAlignment="1">
      <alignment horizontal="left" vertical="top" wrapText="1"/>
    </xf>
    <xf numFmtId="0" fontId="47" fillId="0" borderId="22" xfId="0" applyFont="1" applyBorder="1" applyAlignment="1">
      <alignment horizontal="left" vertical="center"/>
    </xf>
    <xf numFmtId="0" fontId="61" fillId="0" borderId="12" xfId="0" applyFont="1" applyFill="1" applyBorder="1" applyAlignment="1">
      <alignment horizontal="left" vertical="top" wrapText="1"/>
    </xf>
    <xf numFmtId="0" fontId="43" fillId="0" borderId="12" xfId="0" applyFont="1" applyBorder="1" applyAlignment="1">
      <alignment horizontal="left" vertical="center" wrapText="1"/>
    </xf>
    <xf numFmtId="0" fontId="43" fillId="0" borderId="28" xfId="2" applyFont="1" applyBorder="1"/>
    <xf numFmtId="0" fontId="79" fillId="0" borderId="28" xfId="0" applyFont="1" applyBorder="1" applyAlignment="1">
      <alignment vertical="top" wrapText="1" shrinkToFit="1"/>
    </xf>
    <xf numFmtId="0" fontId="7" fillId="0" borderId="16" xfId="0" applyFont="1" applyBorder="1" applyAlignment="1">
      <alignment horizontal="center" vertical="top" shrinkToFit="1"/>
    </xf>
    <xf numFmtId="0" fontId="7" fillId="0" borderId="24" xfId="0" applyFont="1" applyFill="1" applyBorder="1" applyAlignment="1">
      <alignment horizontal="center" vertical="top" shrinkToFit="1"/>
    </xf>
    <xf numFmtId="0" fontId="55" fillId="0" borderId="44" xfId="0" applyFont="1" applyFill="1" applyBorder="1" applyAlignment="1">
      <alignment horizontal="center" vertical="top" shrinkToFit="1"/>
    </xf>
    <xf numFmtId="0" fontId="55" fillId="0" borderId="45" xfId="0" applyFont="1" applyFill="1" applyBorder="1" applyAlignment="1">
      <alignment horizontal="center" vertical="top" shrinkToFit="1"/>
    </xf>
    <xf numFmtId="0" fontId="55" fillId="0" borderId="46" xfId="0" applyFont="1" applyFill="1" applyBorder="1" applyAlignment="1">
      <alignment horizontal="center" vertical="top" shrinkToFit="1"/>
    </xf>
    <xf numFmtId="2" fontId="7" fillId="0" borderId="44" xfId="0" applyNumberFormat="1" applyFont="1" applyBorder="1" applyAlignment="1">
      <alignment horizontal="center" vertical="top" shrinkToFit="1"/>
    </xf>
    <xf numFmtId="2" fontId="7" fillId="0" borderId="45" xfId="0" applyNumberFormat="1" applyFont="1" applyBorder="1" applyAlignment="1">
      <alignment horizontal="center" vertical="top" shrinkToFit="1"/>
    </xf>
    <xf numFmtId="2" fontId="7" fillId="0" borderId="46" xfId="0" applyNumberFormat="1" applyFont="1" applyBorder="1" applyAlignment="1">
      <alignment horizontal="center" vertical="top" shrinkToFit="1"/>
    </xf>
    <xf numFmtId="49" fontId="7" fillId="0" borderId="24" xfId="0" applyNumberFormat="1" applyFont="1" applyBorder="1" applyAlignment="1">
      <alignment horizontal="center" vertical="top" shrinkToFit="1"/>
    </xf>
    <xf numFmtId="49" fontId="7" fillId="0" borderId="44" xfId="0" applyNumberFormat="1" applyFont="1" applyFill="1" applyBorder="1" applyAlignment="1">
      <alignment horizontal="center" vertical="top" shrinkToFit="1"/>
    </xf>
    <xf numFmtId="49" fontId="7" fillId="0" borderId="46" xfId="0" applyNumberFormat="1" applyFont="1" applyFill="1" applyBorder="1" applyAlignment="1">
      <alignment horizontal="center" vertical="top" shrinkToFi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45" xfId="0" applyFont="1" applyFill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/>
    </xf>
    <xf numFmtId="0" fontId="46" fillId="0" borderId="21" xfId="0" applyFont="1" applyBorder="1" applyAlignment="1">
      <alignment horizontal="center" vertical="center"/>
    </xf>
    <xf numFmtId="0" fontId="61" fillId="26" borderId="11" xfId="75" applyFont="1" applyFill="1" applyBorder="1" applyAlignment="1">
      <alignment horizontal="left"/>
    </xf>
    <xf numFmtId="0" fontId="61" fillId="26" borderId="0" xfId="75" applyFont="1" applyFill="1" applyBorder="1" applyAlignment="1">
      <alignment horizontal="left"/>
    </xf>
    <xf numFmtId="0" fontId="61" fillId="26" borderId="10" xfId="75" applyFont="1" applyFill="1" applyBorder="1" applyAlignment="1">
      <alignment horizontal="left"/>
    </xf>
    <xf numFmtId="0" fontId="6" fillId="0" borderId="0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35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</cellXfs>
  <cellStyles count="76">
    <cellStyle name="20% - ส่วนที่ถูกเน้น1" xfId="3" xr:uid="{00000000-0005-0000-0000-000000000000}"/>
    <cellStyle name="20% - ส่วนที่ถูกเน้น2" xfId="4" xr:uid="{00000000-0005-0000-0000-000001000000}"/>
    <cellStyle name="20% - ส่วนที่ถูกเน้น3" xfId="5" xr:uid="{00000000-0005-0000-0000-000002000000}"/>
    <cellStyle name="20% - ส่วนที่ถูกเน้น4" xfId="6" xr:uid="{00000000-0005-0000-0000-000003000000}"/>
    <cellStyle name="20% - ส่วนที่ถูกเน้น5" xfId="7" xr:uid="{00000000-0005-0000-0000-000004000000}"/>
    <cellStyle name="20% - ส่วนที่ถูกเน้น6" xfId="8" xr:uid="{00000000-0005-0000-0000-000005000000}"/>
    <cellStyle name="40% - ส่วนที่ถูกเน้น1" xfId="9" xr:uid="{00000000-0005-0000-0000-000006000000}"/>
    <cellStyle name="40% - ส่วนที่ถูกเน้น2" xfId="10" xr:uid="{00000000-0005-0000-0000-000007000000}"/>
    <cellStyle name="40% - ส่วนที่ถูกเน้น3" xfId="11" xr:uid="{00000000-0005-0000-0000-000008000000}"/>
    <cellStyle name="40% - ส่วนที่ถูกเน้น4" xfId="12" xr:uid="{00000000-0005-0000-0000-000009000000}"/>
    <cellStyle name="40% - ส่วนที่ถูกเน้น5" xfId="13" xr:uid="{00000000-0005-0000-0000-00000A000000}"/>
    <cellStyle name="40% - ส่วนที่ถูกเน้น6" xfId="14" xr:uid="{00000000-0005-0000-0000-00000B000000}"/>
    <cellStyle name="60% - ส่วนที่ถูกเน้น1" xfId="15" xr:uid="{00000000-0005-0000-0000-00000C000000}"/>
    <cellStyle name="60% - ส่วนที่ถูกเน้น2" xfId="16" xr:uid="{00000000-0005-0000-0000-00000D000000}"/>
    <cellStyle name="60% - ส่วนที่ถูกเน้น3" xfId="17" xr:uid="{00000000-0005-0000-0000-00000E000000}"/>
    <cellStyle name="60% - ส่วนที่ถูกเน้น4" xfId="18" xr:uid="{00000000-0005-0000-0000-00000F000000}"/>
    <cellStyle name="60% - ส่วนที่ถูกเน้น5" xfId="19" xr:uid="{00000000-0005-0000-0000-000010000000}"/>
    <cellStyle name="60% - ส่วนที่ถูกเน้น6" xfId="20" xr:uid="{00000000-0005-0000-0000-000011000000}"/>
    <cellStyle name="Comma 2" xfId="21" xr:uid="{00000000-0005-0000-0000-000012000000}"/>
    <cellStyle name="Comma 3" xfId="51" xr:uid="{00000000-0005-0000-0000-000013000000}"/>
    <cellStyle name="Comma 4" xfId="52" xr:uid="{00000000-0005-0000-0000-000014000000}"/>
    <cellStyle name="Normal" xfId="0" builtinId="0"/>
    <cellStyle name="Normal 2" xfId="2" xr:uid="{00000000-0005-0000-0000-000016000000}"/>
    <cellStyle name="Normal 2 2" xfId="53" xr:uid="{00000000-0005-0000-0000-000017000000}"/>
    <cellStyle name="Normal 2 2 2" xfId="49" xr:uid="{00000000-0005-0000-0000-000018000000}"/>
    <cellStyle name="Normal 2 3" xfId="54" xr:uid="{00000000-0005-0000-0000-000019000000}"/>
    <cellStyle name="Normal 2 4" xfId="55" xr:uid="{00000000-0005-0000-0000-00001A000000}"/>
    <cellStyle name="Normal 2 5" xfId="56" xr:uid="{00000000-0005-0000-0000-00001B000000}"/>
    <cellStyle name="Normal 2 6" xfId="57" xr:uid="{00000000-0005-0000-0000-00001C000000}"/>
    <cellStyle name="Normal 2 7" xfId="69" xr:uid="{00000000-0005-0000-0000-00001D000000}"/>
    <cellStyle name="Normal 3" xfId="1" xr:uid="{00000000-0005-0000-0000-00001E000000}"/>
    <cellStyle name="Normal 3 2" xfId="58" xr:uid="{00000000-0005-0000-0000-00001F000000}"/>
    <cellStyle name="Normal 3 3" xfId="68" xr:uid="{00000000-0005-0000-0000-000020000000}"/>
    <cellStyle name="Normal 4" xfId="22" xr:uid="{00000000-0005-0000-0000-000021000000}"/>
    <cellStyle name="Normal 4 2" xfId="59" xr:uid="{00000000-0005-0000-0000-000022000000}"/>
    <cellStyle name="Normal 4 2 2" xfId="60" xr:uid="{00000000-0005-0000-0000-000023000000}"/>
    <cellStyle name="Normal 4 2 3" xfId="61" xr:uid="{00000000-0005-0000-0000-000024000000}"/>
    <cellStyle name="Normal 4 3" xfId="62" xr:uid="{00000000-0005-0000-0000-000025000000}"/>
    <cellStyle name="Normal 5" xfId="63" xr:uid="{00000000-0005-0000-0000-000026000000}"/>
    <cellStyle name="Normal 7" xfId="64" xr:uid="{00000000-0005-0000-0000-000027000000}"/>
    <cellStyle name="Percent 2" xfId="23" xr:uid="{00000000-0005-0000-0000-000028000000}"/>
    <cellStyle name="Percent 3" xfId="24" xr:uid="{00000000-0005-0000-0000-000029000000}"/>
    <cellStyle name="การคำนวณ" xfId="25" xr:uid="{00000000-0005-0000-0000-00002A000000}"/>
    <cellStyle name="ข้อความเตือน" xfId="26" xr:uid="{00000000-0005-0000-0000-00002B000000}"/>
    <cellStyle name="ข้อความอธิบาย" xfId="27" xr:uid="{00000000-0005-0000-0000-00002C000000}"/>
    <cellStyle name="เครื่องหมายจุลภาค 3" xfId="65" xr:uid="{00000000-0005-0000-0000-00002D000000}"/>
    <cellStyle name="ชื่อเรื่อง" xfId="28" xr:uid="{00000000-0005-0000-0000-00002E000000}"/>
    <cellStyle name="เซลล์ตรวจสอบ" xfId="29" xr:uid="{00000000-0005-0000-0000-00002F000000}"/>
    <cellStyle name="เซลล์ที่มีการเชื่อมโยง" xfId="30" xr:uid="{00000000-0005-0000-0000-000030000000}"/>
    <cellStyle name="ดี" xfId="31" xr:uid="{00000000-0005-0000-0000-000031000000}"/>
    <cellStyle name="ปกติ 2" xfId="66" xr:uid="{00000000-0005-0000-0000-000032000000}"/>
    <cellStyle name="ปกติ 2 2" xfId="67" xr:uid="{00000000-0005-0000-0000-000033000000}"/>
    <cellStyle name="ปกติ 2 2 2 2" xfId="74" xr:uid="{120F42AC-4372-47D8-95D7-EADCEE8A25F7}"/>
    <cellStyle name="ปกติ 2 2 3" xfId="73" xr:uid="{7B025F42-19F6-4853-BD93-E1D8743631B1}"/>
    <cellStyle name="ปกติ 3" xfId="48" xr:uid="{00000000-0005-0000-0000-000034000000}"/>
    <cellStyle name="ปกติ 3 2" xfId="70" xr:uid="{8791D2BA-C2C1-4B48-ACA4-EB0BCB738DD2}"/>
    <cellStyle name="ปกติ 4" xfId="50" xr:uid="{00000000-0005-0000-0000-000035000000}"/>
    <cellStyle name="ปกติ 4 2" xfId="71" xr:uid="{8FE1EE75-D875-4C56-B5DA-6FF523C613AA}"/>
    <cellStyle name="ปกติ 4 2 2" xfId="75" xr:uid="{42597206-833D-4734-B32C-CDB49CF7F044}"/>
    <cellStyle name="ปกติ 4 3" xfId="72" xr:uid="{FE5AD886-6E55-4CE2-82DB-BE921C5E3201}"/>
    <cellStyle name="ป้อนค่า" xfId="32" xr:uid="{00000000-0005-0000-0000-000036000000}"/>
    <cellStyle name="ปานกลาง" xfId="33" xr:uid="{00000000-0005-0000-0000-000037000000}"/>
    <cellStyle name="ผลรวม" xfId="34" xr:uid="{00000000-0005-0000-0000-000038000000}"/>
    <cellStyle name="แย่" xfId="35" xr:uid="{00000000-0005-0000-0000-000039000000}"/>
    <cellStyle name="ส่วนที่ถูกเน้น1" xfId="36" xr:uid="{00000000-0005-0000-0000-00003A000000}"/>
    <cellStyle name="ส่วนที่ถูกเน้น2" xfId="37" xr:uid="{00000000-0005-0000-0000-00003B000000}"/>
    <cellStyle name="ส่วนที่ถูกเน้น3" xfId="38" xr:uid="{00000000-0005-0000-0000-00003C000000}"/>
    <cellStyle name="ส่วนที่ถูกเน้น4" xfId="39" xr:uid="{00000000-0005-0000-0000-00003D000000}"/>
    <cellStyle name="ส่วนที่ถูกเน้น5" xfId="40" xr:uid="{00000000-0005-0000-0000-00003E000000}"/>
    <cellStyle name="ส่วนที่ถูกเน้น6" xfId="41" xr:uid="{00000000-0005-0000-0000-00003F000000}"/>
    <cellStyle name="แสดงผล" xfId="42" xr:uid="{00000000-0005-0000-0000-000040000000}"/>
    <cellStyle name="หมายเหตุ" xfId="43" xr:uid="{00000000-0005-0000-0000-000041000000}"/>
    <cellStyle name="หัวเรื่อง 1" xfId="44" xr:uid="{00000000-0005-0000-0000-000042000000}"/>
    <cellStyle name="หัวเรื่อง 2" xfId="45" xr:uid="{00000000-0005-0000-0000-000043000000}"/>
    <cellStyle name="หัวเรื่อง 3" xfId="46" xr:uid="{00000000-0005-0000-0000-000044000000}"/>
    <cellStyle name="หัวเรื่อง 4" xfId="47" xr:uid="{00000000-0005-0000-0000-00004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2954721</xdr:colOff>
      <xdr:row>10</xdr:row>
      <xdr:rowOff>64943</xdr:rowOff>
    </xdr:from>
    <xdr:ext cx="10003063" cy="233814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 rot="20329714">
          <a:off x="3316671" y="3379643"/>
          <a:ext cx="10003063" cy="2338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138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138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972023</xdr:colOff>
      <xdr:row>31</xdr:row>
      <xdr:rowOff>211305</xdr:rowOff>
    </xdr:from>
    <xdr:ext cx="11711944" cy="233814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20496217">
          <a:off x="1333973" y="10755480"/>
          <a:ext cx="11711944" cy="233814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138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138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1533525</xdr:colOff>
          <xdr:row>55</xdr:row>
          <xdr:rowOff>9525</xdr:rowOff>
        </xdr:from>
        <xdr:to>
          <xdr:col>2</xdr:col>
          <xdr:colOff>2847975</xdr:colOff>
          <xdr:row>57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6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1336587</xdr:colOff>
      <xdr:row>17</xdr:row>
      <xdr:rowOff>942975</xdr:rowOff>
    </xdr:from>
    <xdr:ext cx="6221947" cy="165462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rot="20329714">
          <a:off x="1527087" y="6572250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96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96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641349</xdr:colOff>
      <xdr:row>50</xdr:row>
      <xdr:rowOff>247650</xdr:rowOff>
    </xdr:from>
    <xdr:ext cx="6221947" cy="165462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 rot="20329714">
          <a:off x="831849" y="18678525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96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96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720724</xdr:colOff>
      <xdr:row>118</xdr:row>
      <xdr:rowOff>967316</xdr:rowOff>
    </xdr:from>
    <xdr:ext cx="6221947" cy="1654620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 rot="20329714">
          <a:off x="911224" y="29847116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96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96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857250</xdr:colOff>
      <xdr:row>80</xdr:row>
      <xdr:rowOff>169333</xdr:rowOff>
    </xdr:from>
    <xdr:ext cx="6221947" cy="165462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 rot="20329714">
          <a:off x="1047750" y="30236583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96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96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2171700</xdr:colOff>
      <xdr:row>13</xdr:row>
      <xdr:rowOff>28575</xdr:rowOff>
    </xdr:from>
    <xdr:ext cx="6221947" cy="165462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 rot="20329714">
          <a:off x="2533650" y="4914900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9600" b="1" i="0" u="none" strike="noStrike" kern="0" cap="none" spc="0" normalizeH="0" baseline="0" noProof="0">
              <a:ln w="10160">
                <a:solidFill>
                  <a:sysClr val="window" lastClr="FFFFFF">
                    <a:lumMod val="50000"/>
                  </a:sys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uLnTx/>
              <a:uFillTx/>
            </a:rPr>
            <a:t>ตัวอย่าง</a:t>
          </a:r>
          <a:endParaRPr kumimoji="0" lang="en-US" sz="9600" b="1" i="0" u="none" strike="noStrike" kern="0" cap="none" spc="0" normalizeH="0" baseline="0" noProof="0">
            <a:ln w="10160">
              <a:solidFill>
                <a:sysClr val="window" lastClr="FFFFFF">
                  <a:lumMod val="50000"/>
                </a:sys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  <a:uLnTx/>
            <a:uFillTx/>
          </a:endParaRPr>
        </a:p>
      </xdr:txBody>
    </xdr:sp>
    <xdr:clientData/>
  </xdr:oneCellAnchor>
  <xdr:oneCellAnchor>
    <xdr:from>
      <xdr:col>1</xdr:col>
      <xdr:colOff>2057400</xdr:colOff>
      <xdr:row>24</xdr:row>
      <xdr:rowOff>95251</xdr:rowOff>
    </xdr:from>
    <xdr:ext cx="6221947" cy="1654620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 rot="20329714">
          <a:off x="2419350" y="9115426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96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96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906608</xdr:colOff>
      <xdr:row>56</xdr:row>
      <xdr:rowOff>157596</xdr:rowOff>
    </xdr:from>
    <xdr:to>
      <xdr:col>2</xdr:col>
      <xdr:colOff>4126058</xdr:colOff>
      <xdr:row>58</xdr:row>
      <xdr:rowOff>57170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267" y="30576982"/>
          <a:ext cx="3219450" cy="436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798369</xdr:colOff>
      <xdr:row>13</xdr:row>
      <xdr:rowOff>284019</xdr:rowOff>
    </xdr:from>
    <xdr:ext cx="6221947" cy="1654620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rot="20329714">
          <a:off x="1055544" y="5941869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96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96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872835</xdr:colOff>
      <xdr:row>30</xdr:row>
      <xdr:rowOff>1010518</xdr:rowOff>
    </xdr:from>
    <xdr:ext cx="6221947" cy="1654620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 rot="20329714">
          <a:off x="1130010" y="20003368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96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96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937780</xdr:colOff>
      <xdr:row>64</xdr:row>
      <xdr:rowOff>102180</xdr:rowOff>
    </xdr:from>
    <xdr:ext cx="6221947" cy="1654620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 rot="20329714">
          <a:off x="1194955" y="32601480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96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96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1</xdr:col>
      <xdr:colOff>910071</xdr:colOff>
      <xdr:row>76</xdr:row>
      <xdr:rowOff>1261631</xdr:rowOff>
    </xdr:from>
    <xdr:ext cx="6221947" cy="1654620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 rot="20329714">
          <a:off x="1167246" y="42295331"/>
          <a:ext cx="6221947" cy="16546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9600" b="1" cap="none" spc="0">
              <a:ln w="10160">
                <a:solidFill>
                  <a:schemeClr val="bg1">
                    <a:lumMod val="50000"/>
                  </a:scheme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ตัวอย่าง</a:t>
          </a:r>
          <a:endParaRPr lang="en-US" sz="9600" b="1" cap="none" spc="0">
            <a:ln w="10160">
              <a:solidFill>
                <a:schemeClr val="bg1">
                  <a:lumMod val="50000"/>
                </a:scheme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workbookViewId="0"/>
  </sheetViews>
  <sheetFormatPr defaultColWidth="9.140625" defaultRowHeight="14.25"/>
  <cols>
    <col min="1" max="1" width="27.140625" style="6" bestFit="1" customWidth="1"/>
    <col min="2" max="16384" width="9.140625" style="6"/>
  </cols>
  <sheetData>
    <row r="1" spans="1:3" ht="26.25">
      <c r="A1" s="4">
        <v>1</v>
      </c>
      <c r="B1" s="5" t="s">
        <v>20</v>
      </c>
    </row>
    <row r="2" spans="1:3" ht="26.25">
      <c r="A2" s="4">
        <v>1.00000000000001</v>
      </c>
      <c r="B2" s="5" t="s">
        <v>21</v>
      </c>
      <c r="C2" s="154"/>
    </row>
    <row r="3" spans="1:3" ht="26.25">
      <c r="A3" s="4">
        <v>1.5</v>
      </c>
      <c r="B3" s="5" t="s">
        <v>22</v>
      </c>
      <c r="C3" s="154"/>
    </row>
    <row r="4" spans="1:3" ht="26.25">
      <c r="A4" s="4">
        <v>2</v>
      </c>
      <c r="B4" s="5" t="s">
        <v>23</v>
      </c>
    </row>
    <row r="5" spans="1:3" ht="26.25">
      <c r="A5" s="4">
        <v>2.0000000000000102</v>
      </c>
      <c r="B5" s="5" t="s">
        <v>24</v>
      </c>
    </row>
    <row r="6" spans="1:3" ht="26.25">
      <c r="A6" s="4">
        <v>2.5</v>
      </c>
      <c r="B6" s="5" t="s">
        <v>25</v>
      </c>
    </row>
    <row r="7" spans="1:3" ht="26.25">
      <c r="A7" s="4">
        <v>3</v>
      </c>
      <c r="B7" s="5" t="s">
        <v>26</v>
      </c>
    </row>
    <row r="8" spans="1:3" ht="26.25">
      <c r="A8" s="4">
        <v>3.0000000000000102</v>
      </c>
      <c r="B8" s="5" t="s">
        <v>27</v>
      </c>
    </row>
    <row r="9" spans="1:3" ht="26.25">
      <c r="A9" s="4">
        <v>3.5</v>
      </c>
      <c r="B9" s="5" t="s">
        <v>28</v>
      </c>
    </row>
    <row r="10" spans="1:3" ht="26.25">
      <c r="A10" s="4">
        <v>4</v>
      </c>
      <c r="B10" s="5" t="s">
        <v>29</v>
      </c>
    </row>
    <row r="11" spans="1:3" ht="26.25">
      <c r="A11" s="4">
        <v>4.0000000000000098</v>
      </c>
      <c r="B11" s="5" t="s">
        <v>30</v>
      </c>
    </row>
    <row r="12" spans="1:3" ht="26.25">
      <c r="A12" s="4">
        <v>4.5</v>
      </c>
      <c r="B12" s="5" t="s">
        <v>31</v>
      </c>
    </row>
    <row r="13" spans="1:3" ht="26.25">
      <c r="A13" s="4">
        <v>5</v>
      </c>
      <c r="B13" s="5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3C9C-6269-4643-9E23-4C6782B53E94}">
  <sheetPr>
    <tabColor theme="8" tint="0.39997558519241921"/>
  </sheetPr>
  <dimension ref="A1:R27"/>
  <sheetViews>
    <sheetView tabSelected="1" view="pageBreakPreview" zoomScaleNormal="100" zoomScaleSheetLayoutView="100" workbookViewId="0">
      <selection activeCell="A18" sqref="A18"/>
    </sheetView>
  </sheetViews>
  <sheetFormatPr defaultColWidth="9.140625" defaultRowHeight="21"/>
  <cols>
    <col min="1" max="1" width="5.42578125" style="2" customWidth="1"/>
    <col min="2" max="2" width="51" style="2" customWidth="1"/>
    <col min="3" max="3" width="8.7109375" style="2" bestFit="1" customWidth="1"/>
    <col min="4" max="4" width="8.5703125" style="2" customWidth="1"/>
    <col min="5" max="5" width="14.7109375" style="2" customWidth="1"/>
    <col min="6" max="6" width="11" style="2" customWidth="1"/>
    <col min="7" max="7" width="8.42578125" style="2" customWidth="1"/>
    <col min="8" max="8" width="15.140625" style="2" customWidth="1"/>
    <col min="9" max="9" width="10.28515625" style="2" customWidth="1"/>
    <col min="10" max="10" width="12" style="2" customWidth="1"/>
    <col min="11" max="11" width="6.5703125" style="2" bestFit="1" customWidth="1"/>
    <col min="12" max="16" width="8.28515625" style="2" customWidth="1"/>
    <col min="17" max="17" width="10.5703125" style="2" customWidth="1"/>
    <col min="18" max="18" width="8.5703125" style="2" customWidth="1"/>
    <col min="19" max="16384" width="9.140625" style="2"/>
  </cols>
  <sheetData>
    <row r="1" spans="1:18" ht="23.25">
      <c r="A1" s="27" t="s">
        <v>303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/>
    </row>
    <row r="2" spans="1:18" ht="23.25">
      <c r="A2" s="27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8"/>
    </row>
    <row r="3" spans="1:1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646" t="s">
        <v>51</v>
      </c>
      <c r="B4" s="647"/>
      <c r="C4" s="652" t="s">
        <v>57</v>
      </c>
      <c r="D4" s="652" t="s">
        <v>53</v>
      </c>
      <c r="E4" s="659" t="s">
        <v>144</v>
      </c>
      <c r="F4" s="660"/>
      <c r="G4" s="660"/>
      <c r="H4" s="660"/>
      <c r="I4" s="660"/>
      <c r="J4" s="661"/>
      <c r="K4" s="662" t="s">
        <v>1</v>
      </c>
      <c r="L4" s="662"/>
      <c r="M4" s="662"/>
      <c r="N4" s="662"/>
      <c r="O4" s="662"/>
      <c r="P4" s="652" t="s">
        <v>48</v>
      </c>
      <c r="Q4" s="665" t="s">
        <v>52</v>
      </c>
      <c r="R4" s="666"/>
    </row>
    <row r="5" spans="1:18">
      <c r="A5" s="648"/>
      <c r="B5" s="649"/>
      <c r="C5" s="653"/>
      <c r="D5" s="653"/>
      <c r="E5" s="669" t="s">
        <v>306</v>
      </c>
      <c r="F5" s="671" t="s">
        <v>307</v>
      </c>
      <c r="G5" s="671" t="s">
        <v>308</v>
      </c>
      <c r="H5" s="671" t="s">
        <v>188</v>
      </c>
      <c r="I5" s="671" t="s">
        <v>189</v>
      </c>
      <c r="J5" s="655" t="s">
        <v>309</v>
      </c>
      <c r="K5" s="164" t="s">
        <v>2</v>
      </c>
      <c r="L5" s="165" t="s">
        <v>3</v>
      </c>
      <c r="M5" s="165" t="s">
        <v>4</v>
      </c>
      <c r="N5" s="165" t="s">
        <v>5</v>
      </c>
      <c r="O5" s="166" t="s">
        <v>6</v>
      </c>
      <c r="P5" s="663"/>
      <c r="Q5" s="667" t="s">
        <v>49</v>
      </c>
      <c r="R5" s="657" t="s">
        <v>299</v>
      </c>
    </row>
    <row r="6" spans="1:18" ht="42" customHeight="1">
      <c r="A6" s="650"/>
      <c r="B6" s="651"/>
      <c r="C6" s="654"/>
      <c r="D6" s="654"/>
      <c r="E6" s="670"/>
      <c r="F6" s="672"/>
      <c r="G6" s="672"/>
      <c r="H6" s="672"/>
      <c r="I6" s="672"/>
      <c r="J6" s="656"/>
      <c r="K6" s="522" t="s">
        <v>7</v>
      </c>
      <c r="L6" s="524" t="s">
        <v>8</v>
      </c>
      <c r="M6" s="524" t="s">
        <v>9</v>
      </c>
      <c r="N6" s="524" t="s">
        <v>10</v>
      </c>
      <c r="O6" s="523" t="s">
        <v>11</v>
      </c>
      <c r="P6" s="664"/>
      <c r="Q6" s="668"/>
      <c r="R6" s="658"/>
    </row>
    <row r="7" spans="1:18">
      <c r="A7" s="201" t="s">
        <v>281</v>
      </c>
      <c r="B7" s="202"/>
      <c r="C7" s="190" t="s">
        <v>12</v>
      </c>
      <c r="D7" s="191">
        <v>20</v>
      </c>
      <c r="E7" s="192"/>
      <c r="F7" s="193"/>
      <c r="G7" s="193"/>
      <c r="H7" s="193"/>
      <c r="I7" s="193"/>
      <c r="J7" s="195"/>
      <c r="K7" s="196">
        <v>1</v>
      </c>
      <c r="L7" s="197">
        <v>2</v>
      </c>
      <c r="M7" s="197">
        <v>3</v>
      </c>
      <c r="N7" s="203">
        <v>4</v>
      </c>
      <c r="O7" s="204">
        <v>5</v>
      </c>
      <c r="P7" s="205" t="s">
        <v>17</v>
      </c>
      <c r="Q7" s="206"/>
      <c r="R7" s="207"/>
    </row>
    <row r="8" spans="1:18">
      <c r="A8" s="30">
        <v>1.1000000000000001</v>
      </c>
      <c r="B8" s="377" t="s">
        <v>185</v>
      </c>
      <c r="C8" s="378" t="s">
        <v>13</v>
      </c>
      <c r="D8" s="383">
        <v>5</v>
      </c>
      <c r="E8" s="388" t="s">
        <v>58</v>
      </c>
      <c r="F8" s="389" t="s">
        <v>58</v>
      </c>
      <c r="G8" s="389" t="s">
        <v>58</v>
      </c>
      <c r="H8" s="389"/>
      <c r="I8" s="389"/>
      <c r="J8" s="390"/>
      <c r="K8" s="36"/>
      <c r="L8" s="37"/>
      <c r="M8" s="37"/>
      <c r="N8" s="172"/>
      <c r="O8" s="173"/>
      <c r="P8" s="32"/>
      <c r="Q8" s="157"/>
      <c r="R8" s="158"/>
    </row>
    <row r="9" spans="1:18">
      <c r="A9" s="33">
        <v>1.2</v>
      </c>
      <c r="B9" s="379" t="s">
        <v>186</v>
      </c>
      <c r="C9" s="380" t="s">
        <v>13</v>
      </c>
      <c r="D9" s="384">
        <v>5</v>
      </c>
      <c r="E9" s="391" t="s">
        <v>58</v>
      </c>
      <c r="F9" s="392"/>
      <c r="G9" s="392"/>
      <c r="H9" s="392"/>
      <c r="I9" s="392"/>
      <c r="J9" s="393"/>
      <c r="K9" s="38"/>
      <c r="L9" s="39"/>
      <c r="M9" s="39"/>
      <c r="N9" s="174"/>
      <c r="O9" s="175"/>
      <c r="P9" s="35"/>
      <c r="Q9" s="159"/>
      <c r="R9" s="160"/>
    </row>
    <row r="10" spans="1:18" s="396" customFormat="1" ht="42">
      <c r="A10" s="33">
        <v>1.3</v>
      </c>
      <c r="B10" s="394" t="s">
        <v>187</v>
      </c>
      <c r="C10" s="381" t="s">
        <v>12</v>
      </c>
      <c r="D10" s="395">
        <v>5</v>
      </c>
      <c r="E10" s="267"/>
      <c r="F10" s="268"/>
      <c r="G10" s="265" t="s">
        <v>58</v>
      </c>
      <c r="H10" s="268"/>
      <c r="I10" s="268"/>
      <c r="J10" s="269"/>
      <c r="K10" s="38"/>
      <c r="L10" s="39"/>
      <c r="M10" s="39"/>
      <c r="N10" s="174"/>
      <c r="O10" s="175"/>
      <c r="P10" s="35"/>
      <c r="Q10" s="159"/>
      <c r="R10" s="160"/>
    </row>
    <row r="11" spans="1:18" s="396" customFormat="1" ht="63">
      <c r="A11" s="41">
        <v>1.4</v>
      </c>
      <c r="B11" s="398" t="s">
        <v>193</v>
      </c>
      <c r="C11" s="382" t="s">
        <v>13</v>
      </c>
      <c r="D11" s="397">
        <v>5</v>
      </c>
      <c r="E11" s="267" t="s">
        <v>58</v>
      </c>
      <c r="F11" s="268" t="s">
        <v>58</v>
      </c>
      <c r="G11" s="280"/>
      <c r="H11" s="280"/>
      <c r="I11" s="280"/>
      <c r="J11" s="281"/>
      <c r="K11" s="44"/>
      <c r="L11" s="45"/>
      <c r="M11" s="45"/>
      <c r="N11" s="385"/>
      <c r="O11" s="386"/>
      <c r="P11" s="387"/>
      <c r="Q11" s="375"/>
      <c r="R11" s="376"/>
    </row>
    <row r="12" spans="1:18" s="504" customFormat="1" ht="23.25">
      <c r="A12" s="526" t="s">
        <v>54</v>
      </c>
      <c r="B12" s="527"/>
      <c r="C12" s="528"/>
      <c r="D12" s="529"/>
      <c r="E12" s="530"/>
      <c r="F12" s="531"/>
      <c r="G12" s="531"/>
      <c r="H12" s="531"/>
      <c r="I12" s="531"/>
      <c r="J12" s="532"/>
      <c r="K12" s="533"/>
      <c r="L12" s="534"/>
      <c r="M12" s="534"/>
      <c r="N12" s="535"/>
      <c r="O12" s="536"/>
      <c r="P12" s="528"/>
      <c r="Q12" s="533"/>
      <c r="R12" s="537"/>
    </row>
    <row r="13" spans="1:18" ht="24">
      <c r="A13" s="538" t="s">
        <v>298</v>
      </c>
      <c r="B13" s="539"/>
      <c r="C13" s="540"/>
      <c r="D13" s="540"/>
      <c r="E13" s="541"/>
      <c r="F13" s="542"/>
      <c r="G13" s="542"/>
      <c r="H13" s="542"/>
      <c r="I13" s="542"/>
      <c r="J13" s="543"/>
      <c r="K13" s="544"/>
      <c r="L13" s="545"/>
      <c r="M13" s="545"/>
      <c r="N13" s="546"/>
      <c r="O13" s="547"/>
      <c r="P13" s="540"/>
      <c r="Q13" s="544"/>
      <c r="R13" s="548"/>
    </row>
    <row r="14" spans="1:18">
      <c r="A14" s="235"/>
      <c r="B14" s="236"/>
      <c r="C14" s="237"/>
      <c r="D14" s="237"/>
      <c r="E14" s="338"/>
      <c r="F14" s="339"/>
      <c r="G14" s="339"/>
      <c r="H14" s="339"/>
      <c r="I14" s="339"/>
      <c r="J14" s="340"/>
      <c r="K14" s="317"/>
      <c r="L14" s="318"/>
      <c r="M14" s="318"/>
      <c r="N14" s="319"/>
      <c r="O14" s="320"/>
      <c r="P14" s="321"/>
      <c r="Q14" s="243"/>
      <c r="R14" s="244"/>
    </row>
    <row r="15" spans="1:18">
      <c r="A15" s="33"/>
      <c r="B15" s="23"/>
      <c r="C15" s="34"/>
      <c r="D15" s="34"/>
      <c r="E15" s="334"/>
      <c r="F15" s="335"/>
      <c r="G15" s="335"/>
      <c r="H15" s="335"/>
      <c r="I15" s="335"/>
      <c r="J15" s="336"/>
      <c r="K15" s="322"/>
      <c r="L15" s="186"/>
      <c r="M15" s="186"/>
      <c r="N15" s="186"/>
      <c r="O15" s="187"/>
      <c r="P15" s="34"/>
      <c r="Q15" s="38"/>
      <c r="R15" s="40"/>
    </row>
    <row r="16" spans="1:18">
      <c r="A16" s="33"/>
      <c r="B16" s="323"/>
      <c r="C16" s="34"/>
      <c r="D16" s="34"/>
      <c r="E16" s="334"/>
      <c r="F16" s="335"/>
      <c r="G16" s="335"/>
      <c r="H16" s="335"/>
      <c r="I16" s="335"/>
      <c r="J16" s="336"/>
      <c r="K16" s="38"/>
      <c r="L16" s="39"/>
      <c r="M16" s="39"/>
      <c r="N16" s="174"/>
      <c r="O16" s="175"/>
      <c r="P16" s="35"/>
      <c r="Q16" s="159"/>
      <c r="R16" s="160"/>
    </row>
    <row r="17" spans="1:18" s="8" customFormat="1">
      <c r="A17" s="41"/>
      <c r="B17" s="42"/>
      <c r="C17" s="245"/>
      <c r="D17" s="245"/>
      <c r="E17" s="341"/>
      <c r="F17" s="342"/>
      <c r="G17" s="342"/>
      <c r="H17" s="342"/>
      <c r="I17" s="342"/>
      <c r="J17" s="343"/>
      <c r="K17" s="246"/>
      <c r="L17" s="247"/>
      <c r="M17" s="247"/>
      <c r="N17" s="247"/>
      <c r="O17" s="248"/>
      <c r="P17" s="245"/>
      <c r="Q17" s="246"/>
      <c r="R17" s="248"/>
    </row>
    <row r="18" spans="1:18">
      <c r="A18" s="538" t="s">
        <v>280</v>
      </c>
      <c r="B18" s="549"/>
      <c r="C18" s="540"/>
      <c r="D18" s="540"/>
      <c r="E18" s="550"/>
      <c r="F18" s="551"/>
      <c r="G18" s="551"/>
      <c r="H18" s="551"/>
      <c r="I18" s="551"/>
      <c r="J18" s="552"/>
      <c r="K18" s="544"/>
      <c r="L18" s="545"/>
      <c r="M18" s="545"/>
      <c r="N18" s="545"/>
      <c r="O18" s="548"/>
      <c r="P18" s="540"/>
      <c r="Q18" s="544"/>
      <c r="R18" s="548"/>
    </row>
    <row r="19" spans="1:18">
      <c r="A19" s="30"/>
      <c r="B19" s="22"/>
      <c r="C19" s="31"/>
      <c r="D19" s="31"/>
      <c r="E19" s="331"/>
      <c r="F19" s="332"/>
      <c r="G19" s="332"/>
      <c r="H19" s="332"/>
      <c r="I19" s="332"/>
      <c r="J19" s="333"/>
      <c r="K19" s="36"/>
      <c r="L19" s="37"/>
      <c r="M19" s="37"/>
      <c r="N19" s="172"/>
      <c r="O19" s="173"/>
      <c r="P19" s="32"/>
      <c r="Q19" s="157"/>
      <c r="R19" s="158"/>
    </row>
    <row r="20" spans="1:18">
      <c r="A20" s="33"/>
      <c r="B20" s="100"/>
      <c r="C20" s="34"/>
      <c r="D20" s="34"/>
      <c r="E20" s="334"/>
      <c r="F20" s="335"/>
      <c r="G20" s="335"/>
      <c r="H20" s="332"/>
      <c r="I20" s="332"/>
      <c r="J20" s="337"/>
      <c r="K20" s="486"/>
      <c r="L20" s="257"/>
      <c r="M20" s="257"/>
      <c r="N20" s="257"/>
      <c r="O20" s="258"/>
      <c r="P20" s="35"/>
      <c r="Q20" s="159"/>
      <c r="R20" s="160"/>
    </row>
    <row r="21" spans="1:18">
      <c r="A21" s="41"/>
      <c r="B21" s="42"/>
      <c r="C21" s="43"/>
      <c r="D21" s="43"/>
      <c r="E21" s="344"/>
      <c r="F21" s="345"/>
      <c r="G21" s="345"/>
      <c r="H21" s="345"/>
      <c r="I21" s="345"/>
      <c r="J21" s="346"/>
      <c r="K21" s="44"/>
      <c r="L21" s="45"/>
      <c r="M21" s="45"/>
      <c r="N21" s="45"/>
      <c r="O21" s="46"/>
      <c r="P21" s="43"/>
      <c r="Q21" s="44"/>
      <c r="R21" s="46"/>
    </row>
    <row r="22" spans="1:18" s="20" customFormat="1">
      <c r="A22" s="19"/>
      <c r="B22" s="21" t="s">
        <v>55</v>
      </c>
      <c r="C22" s="50"/>
      <c r="D22" s="15">
        <f>+D12+D7</f>
        <v>20</v>
      </c>
      <c r="E22" s="315"/>
      <c r="F22" s="51"/>
      <c r="G22" s="51"/>
      <c r="H22" s="51"/>
      <c r="I22" s="51"/>
      <c r="J22" s="51"/>
      <c r="K22" s="51"/>
      <c r="L22" s="52"/>
      <c r="M22" s="52"/>
      <c r="N22" s="52"/>
      <c r="O22" s="52"/>
      <c r="P22" s="52"/>
      <c r="Q22" s="52"/>
      <c r="R22" s="52"/>
    </row>
    <row r="23" spans="1:18" s="20" customFormat="1" ht="11.25" customHeight="1">
      <c r="A23" s="324"/>
      <c r="B23" s="325"/>
      <c r="C23" s="325"/>
      <c r="D23" s="325"/>
      <c r="E23" s="325"/>
      <c r="F23" s="325"/>
      <c r="G23" s="325"/>
      <c r="H23" s="325"/>
      <c r="I23" s="325"/>
      <c r="J23" s="325"/>
      <c r="K23" s="325"/>
      <c r="L23" s="324"/>
      <c r="M23" s="324"/>
      <c r="N23" s="324"/>
      <c r="O23" s="324"/>
      <c r="P23" s="324"/>
      <c r="Q23" s="324"/>
      <c r="R23" s="324"/>
    </row>
    <row r="24" spans="1:18">
      <c r="A24" s="326" t="s">
        <v>178</v>
      </c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>
      <c r="A25" s="327" t="s">
        <v>302</v>
      </c>
    </row>
    <row r="26" spans="1:18">
      <c r="A26" s="429" t="s">
        <v>301</v>
      </c>
    </row>
    <row r="27" spans="1:18">
      <c r="A27" s="429" t="s">
        <v>300</v>
      </c>
    </row>
  </sheetData>
  <mergeCells count="15">
    <mergeCell ref="A4:B6"/>
    <mergeCell ref="C4:C6"/>
    <mergeCell ref="D4:D6"/>
    <mergeCell ref="J5:J6"/>
    <mergeCell ref="R5:R6"/>
    <mergeCell ref="E4:J4"/>
    <mergeCell ref="K4:O4"/>
    <mergeCell ref="P4:P6"/>
    <mergeCell ref="Q4:R4"/>
    <mergeCell ref="Q5:Q6"/>
    <mergeCell ref="E5:E6"/>
    <mergeCell ref="F5:F6"/>
    <mergeCell ref="G5:G6"/>
    <mergeCell ref="H5:H6"/>
    <mergeCell ref="I5:I6"/>
  </mergeCells>
  <printOptions horizontalCentered="1"/>
  <pageMargins left="0.23622047244094491" right="0.23622047244094491" top="0.43307086614173229" bottom="0.39370078740157483" header="0.31496062992125984" footer="0.31496062992125984"/>
  <pageSetup paperSize="9" scale="67" orientation="landscape" r:id="rId1"/>
  <headerFooter>
    <oddHeader>&amp;R&amp;"TH SarabunPSK,Bold"&amp;16เอกสารแนบ 3</oddHeader>
    <oddFooter>&amp;R&amp;"TH SarabunPSK,Regular"&amp;14KPI ครึ่งปีแรก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AF1EE-3465-4C84-A518-82CA2489783C}">
  <sheetPr>
    <tabColor theme="8" tint="0.39997558519241921"/>
  </sheetPr>
  <dimension ref="A1:C54"/>
  <sheetViews>
    <sheetView topLeftCell="A31" zoomScaleNormal="100" zoomScaleSheetLayoutView="90" workbookViewId="0">
      <selection activeCell="A48" sqref="A48:XFD48"/>
    </sheetView>
  </sheetViews>
  <sheetFormatPr defaultRowHeight="33" customHeight="1"/>
  <cols>
    <col min="1" max="1" width="2.85546875" style="115" customWidth="1"/>
    <col min="2" max="2" width="53.42578125" style="116" customWidth="1"/>
    <col min="3" max="3" width="82.28515625" style="117" customWidth="1"/>
    <col min="4" max="16384" width="9.140625" style="69"/>
  </cols>
  <sheetData>
    <row r="1" spans="1:3" s="232" customFormat="1" ht="27" customHeight="1">
      <c r="A1" s="68" t="s">
        <v>304</v>
      </c>
      <c r="B1" s="234"/>
      <c r="C1" s="234"/>
    </row>
    <row r="2" spans="1:3" s="232" customFormat="1" ht="33" customHeight="1">
      <c r="A2" s="68" t="s">
        <v>56</v>
      </c>
      <c r="B2" s="231"/>
      <c r="C2" s="231"/>
    </row>
    <row r="3" spans="1:3" s="71" customFormat="1" ht="26.25" customHeight="1">
      <c r="A3" s="673" t="s">
        <v>51</v>
      </c>
      <c r="B3" s="674"/>
      <c r="C3" s="70" t="s">
        <v>72</v>
      </c>
    </row>
    <row r="4" spans="1:3" s="250" customFormat="1" ht="21">
      <c r="A4" s="304" t="s">
        <v>42</v>
      </c>
      <c r="B4" s="305"/>
      <c r="C4" s="306"/>
    </row>
    <row r="5" spans="1:3" s="433" customFormat="1" ht="21">
      <c r="A5" s="430" t="s">
        <v>211</v>
      </c>
      <c r="B5" s="431"/>
      <c r="C5" s="432"/>
    </row>
    <row r="6" spans="1:3" s="433" customFormat="1" ht="21">
      <c r="A6" s="434"/>
      <c r="B6" s="435" t="s">
        <v>212</v>
      </c>
      <c r="C6" s="436" t="s">
        <v>213</v>
      </c>
    </row>
    <row r="7" spans="1:3" s="433" customFormat="1" ht="21">
      <c r="A7" s="434"/>
      <c r="B7" s="435" t="s">
        <v>214</v>
      </c>
      <c r="C7" s="437" t="s">
        <v>15</v>
      </c>
    </row>
    <row r="8" spans="1:3" s="433" customFormat="1" ht="21">
      <c r="A8" s="434"/>
      <c r="B8" s="435"/>
      <c r="C8" s="438" t="s">
        <v>215</v>
      </c>
    </row>
    <row r="9" spans="1:3" s="433" customFormat="1" ht="42">
      <c r="A9" s="434"/>
      <c r="B9" s="435"/>
      <c r="C9" s="439" t="s">
        <v>216</v>
      </c>
    </row>
    <row r="10" spans="1:3" s="433" customFormat="1" ht="42">
      <c r="A10" s="434"/>
      <c r="B10" s="435"/>
      <c r="C10" s="440" t="s">
        <v>217</v>
      </c>
    </row>
    <row r="11" spans="1:3" s="433" customFormat="1" ht="21">
      <c r="A11" s="434"/>
      <c r="B11" s="435"/>
      <c r="C11" s="441" t="s">
        <v>218</v>
      </c>
    </row>
    <row r="12" spans="1:3" s="433" customFormat="1" ht="21">
      <c r="A12" s="434"/>
      <c r="B12" s="435"/>
      <c r="C12" s="502" t="s">
        <v>219</v>
      </c>
    </row>
    <row r="13" spans="1:3" s="433" customFormat="1" ht="21">
      <c r="A13" s="434"/>
      <c r="B13" s="435"/>
      <c r="C13" s="502" t="s">
        <v>220</v>
      </c>
    </row>
    <row r="14" spans="1:3" s="433" customFormat="1" ht="21">
      <c r="A14" s="434"/>
      <c r="B14" s="435"/>
      <c r="C14" s="502" t="s">
        <v>221</v>
      </c>
    </row>
    <row r="15" spans="1:3" s="433" customFormat="1" ht="21">
      <c r="A15" s="434"/>
      <c r="B15" s="435"/>
      <c r="C15" s="502" t="s">
        <v>222</v>
      </c>
    </row>
    <row r="16" spans="1:3" s="433" customFormat="1" ht="21">
      <c r="A16" s="434"/>
      <c r="B16" s="435"/>
      <c r="C16" s="502" t="s">
        <v>223</v>
      </c>
    </row>
    <row r="17" spans="1:3" s="433" customFormat="1" ht="42">
      <c r="A17" s="488"/>
      <c r="B17" s="489"/>
      <c r="C17" s="490" t="s">
        <v>224</v>
      </c>
    </row>
    <row r="18" spans="1:3" s="433" customFormat="1" ht="126">
      <c r="A18" s="434"/>
      <c r="B18" s="443" t="s">
        <v>225</v>
      </c>
      <c r="C18" s="444" t="s">
        <v>226</v>
      </c>
    </row>
    <row r="19" spans="1:3" s="433" customFormat="1" ht="42">
      <c r="A19" s="434"/>
      <c r="B19" s="445"/>
      <c r="C19" s="446" t="s">
        <v>227</v>
      </c>
    </row>
    <row r="20" spans="1:3" s="433" customFormat="1" ht="21">
      <c r="A20" s="434"/>
      <c r="B20" s="445"/>
      <c r="C20" s="499" t="s">
        <v>228</v>
      </c>
    </row>
    <row r="21" spans="1:3" s="433" customFormat="1" ht="21">
      <c r="A21" s="434"/>
      <c r="B21" s="445"/>
      <c r="C21" s="499" t="s">
        <v>229</v>
      </c>
    </row>
    <row r="22" spans="1:3" s="433" customFormat="1" ht="21">
      <c r="A22" s="434"/>
      <c r="B22" s="445"/>
      <c r="C22" s="499" t="s">
        <v>230</v>
      </c>
    </row>
    <row r="23" spans="1:3" s="433" customFormat="1" ht="21">
      <c r="A23" s="434"/>
      <c r="B23" s="445"/>
      <c r="C23" s="499" t="s">
        <v>231</v>
      </c>
    </row>
    <row r="24" spans="1:3" s="433" customFormat="1" ht="21">
      <c r="A24" s="488"/>
      <c r="B24" s="491"/>
      <c r="C24" s="503" t="s">
        <v>232</v>
      </c>
    </row>
    <row r="25" spans="1:3" s="433" customFormat="1" ht="21">
      <c r="A25" s="434"/>
      <c r="B25" s="449" t="s">
        <v>233</v>
      </c>
      <c r="C25" s="450" t="s">
        <v>234</v>
      </c>
    </row>
    <row r="26" spans="1:3" s="433" customFormat="1" ht="21">
      <c r="A26" s="434"/>
      <c r="B26" s="449" t="s">
        <v>235</v>
      </c>
      <c r="C26" s="450" t="s">
        <v>236</v>
      </c>
    </row>
    <row r="27" spans="1:3" s="433" customFormat="1" ht="21">
      <c r="A27" s="434"/>
      <c r="B27" s="449"/>
      <c r="C27" s="450" t="s">
        <v>237</v>
      </c>
    </row>
    <row r="28" spans="1:3" s="433" customFormat="1" ht="21">
      <c r="A28" s="434"/>
      <c r="B28" s="449"/>
      <c r="C28" s="499" t="s">
        <v>238</v>
      </c>
    </row>
    <row r="29" spans="1:3" s="433" customFormat="1" ht="21">
      <c r="A29" s="494"/>
      <c r="B29" s="495"/>
      <c r="C29" s="503" t="s">
        <v>239</v>
      </c>
    </row>
    <row r="30" spans="1:3" s="433" customFormat="1" ht="84">
      <c r="A30" s="434"/>
      <c r="B30" s="452" t="s">
        <v>240</v>
      </c>
      <c r="C30" s="453" t="s">
        <v>241</v>
      </c>
    </row>
    <row r="31" spans="1:3" s="433" customFormat="1" ht="21">
      <c r="A31" s="434"/>
      <c r="B31" s="454"/>
      <c r="C31" s="455" t="s">
        <v>242</v>
      </c>
    </row>
    <row r="32" spans="1:3" s="433" customFormat="1" ht="21">
      <c r="A32" s="434"/>
      <c r="B32" s="454"/>
      <c r="C32" s="456" t="s">
        <v>243</v>
      </c>
    </row>
    <row r="33" spans="1:3" s="433" customFormat="1" ht="21">
      <c r="A33" s="434"/>
      <c r="B33" s="454"/>
      <c r="C33" s="457" t="s">
        <v>244</v>
      </c>
    </row>
    <row r="34" spans="1:3" s="433" customFormat="1" ht="21">
      <c r="A34" s="434"/>
      <c r="B34" s="454"/>
      <c r="C34" s="498" t="s">
        <v>245</v>
      </c>
    </row>
    <row r="35" spans="1:3" s="433" customFormat="1" ht="21">
      <c r="A35" s="434"/>
      <c r="B35" s="454"/>
      <c r="C35" s="498" t="s">
        <v>246</v>
      </c>
    </row>
    <row r="36" spans="1:3" s="433" customFormat="1" ht="21">
      <c r="A36" s="434"/>
      <c r="B36" s="454"/>
      <c r="C36" s="498" t="s">
        <v>247</v>
      </c>
    </row>
    <row r="37" spans="1:3" s="433" customFormat="1" ht="21">
      <c r="A37" s="434"/>
      <c r="B37" s="454"/>
      <c r="C37" s="498" t="s">
        <v>248</v>
      </c>
    </row>
    <row r="38" spans="1:3" s="433" customFormat="1" ht="21">
      <c r="A38" s="434"/>
      <c r="B38" s="454"/>
      <c r="C38" s="498" t="s">
        <v>249</v>
      </c>
    </row>
    <row r="39" spans="1:3" s="521" customFormat="1" ht="21">
      <c r="A39" s="675" t="s">
        <v>310</v>
      </c>
      <c r="B39" s="676"/>
      <c r="C39" s="677"/>
    </row>
    <row r="40" spans="1:3" s="521" customFormat="1" ht="8.25" customHeight="1">
      <c r="A40" s="584"/>
      <c r="B40" s="585"/>
      <c r="C40" s="586"/>
    </row>
    <row r="41" spans="1:3" s="250" customFormat="1" ht="21">
      <c r="A41" s="576" t="s">
        <v>54</v>
      </c>
      <c r="B41" s="577"/>
      <c r="C41" s="578"/>
    </row>
    <row r="42" spans="1:3" s="250" customFormat="1" ht="21">
      <c r="A42" s="579" t="s">
        <v>297</v>
      </c>
      <c r="B42" s="580"/>
      <c r="C42" s="581"/>
    </row>
    <row r="43" spans="1:3" s="72" customFormat="1" ht="21">
      <c r="A43" s="349"/>
      <c r="B43" s="358"/>
      <c r="C43" s="359"/>
    </row>
    <row r="44" spans="1:3" s="72" customFormat="1" ht="21">
      <c r="A44" s="360"/>
      <c r="B44" s="316"/>
      <c r="C44" s="361"/>
    </row>
    <row r="45" spans="1:3" s="72" customFormat="1" ht="21">
      <c r="A45" s="360"/>
      <c r="B45" s="316"/>
      <c r="C45" s="361"/>
    </row>
    <row r="46" spans="1:3" s="72" customFormat="1" ht="21">
      <c r="A46" s="360"/>
      <c r="B46" s="316"/>
      <c r="C46" s="361"/>
    </row>
    <row r="47" spans="1:3" s="72" customFormat="1" ht="21">
      <c r="A47" s="362"/>
      <c r="B47" s="363"/>
      <c r="C47" s="364"/>
    </row>
    <row r="48" spans="1:3" s="111" customFormat="1" ht="21">
      <c r="A48" s="579" t="s">
        <v>280</v>
      </c>
      <c r="B48" s="582"/>
      <c r="C48" s="583"/>
    </row>
    <row r="49" spans="1:3" s="72" customFormat="1" ht="21">
      <c r="A49" s="349"/>
      <c r="B49" s="236"/>
      <c r="C49" s="350"/>
    </row>
    <row r="50" spans="1:3" s="111" customFormat="1" ht="21">
      <c r="A50" s="351"/>
      <c r="B50" s="316"/>
      <c r="C50" s="352"/>
    </row>
    <row r="51" spans="1:3" s="111" customFormat="1" ht="21">
      <c r="A51" s="353"/>
      <c r="B51" s="23"/>
      <c r="C51" s="354"/>
    </row>
    <row r="52" spans="1:3" s="111" customFormat="1" ht="21">
      <c r="A52" s="355"/>
      <c r="B52" s="356"/>
      <c r="C52" s="357"/>
    </row>
    <row r="53" spans="1:3" s="111" customFormat="1" ht="21">
      <c r="A53" s="112"/>
      <c r="B53" s="113"/>
      <c r="C53" s="114"/>
    </row>
    <row r="54" spans="1:3" s="111" customFormat="1" ht="21">
      <c r="A54" s="112"/>
      <c r="B54" s="113"/>
    </row>
  </sheetData>
  <dataConsolidate/>
  <mergeCells count="2">
    <mergeCell ref="A3:B3"/>
    <mergeCell ref="A39:C39"/>
  </mergeCells>
  <pageMargins left="0.39370078740157483" right="0" top="0.59055118110236227" bottom="0.51" header="0.23622047244094491" footer="0.23"/>
  <pageSetup paperSize="9" scale="70" orientation="portrait" horizontalDpi="1200" verticalDpi="1200" r:id="rId1"/>
  <headerFooter scaleWithDoc="0" alignWithMargins="0">
    <oddFooter>&amp;R&amp;"TH SarabunPSK,Regular"&amp;16
&amp;14คำจำกัดความครึ่งปีแรก  หน้า &amp;P</oddFooter>
  </headerFooter>
  <rowBreaks count="1" manualBreakCount="1">
    <brk id="40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5702-5A2C-4424-B02C-39D423D2D63E}">
  <sheetPr>
    <tabColor theme="9" tint="0.39997558519241921"/>
  </sheetPr>
  <dimension ref="A1:R27"/>
  <sheetViews>
    <sheetView view="pageBreakPreview" topLeftCell="A4" zoomScaleNormal="110" zoomScaleSheetLayoutView="100" workbookViewId="0">
      <selection activeCell="E5" sqref="E5:J6"/>
    </sheetView>
  </sheetViews>
  <sheetFormatPr defaultColWidth="9.140625" defaultRowHeight="21"/>
  <cols>
    <col min="1" max="1" width="5.42578125" style="2" customWidth="1"/>
    <col min="2" max="2" width="51.28515625" style="2" customWidth="1"/>
    <col min="3" max="3" width="8.7109375" style="2" bestFit="1" customWidth="1"/>
    <col min="4" max="4" width="8.5703125" style="2" customWidth="1"/>
    <col min="5" max="5" width="14.7109375" style="2" customWidth="1"/>
    <col min="6" max="6" width="11" style="2" customWidth="1"/>
    <col min="7" max="7" width="8.42578125" style="2" customWidth="1"/>
    <col min="8" max="8" width="15.140625" style="2" customWidth="1"/>
    <col min="9" max="9" width="10.28515625" style="2" customWidth="1"/>
    <col min="10" max="10" width="12" style="2" customWidth="1"/>
    <col min="11" max="11" width="6.5703125" style="2" bestFit="1" customWidth="1"/>
    <col min="12" max="16" width="8.28515625" style="2" customWidth="1"/>
    <col min="17" max="17" width="12.28515625" style="2" bestFit="1" customWidth="1"/>
    <col min="18" max="18" width="8.140625" style="2" customWidth="1"/>
    <col min="19" max="16384" width="9.140625" style="2"/>
  </cols>
  <sheetData>
    <row r="1" spans="1:18" ht="23.25">
      <c r="A1" s="27" t="s">
        <v>305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/>
    </row>
    <row r="2" spans="1:18" ht="23.25">
      <c r="A2" s="27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8"/>
    </row>
    <row r="3" spans="1:18" s="18" customFormat="1">
      <c r="A3" s="1"/>
      <c r="B3" s="17"/>
      <c r="C3" s="17"/>
      <c r="D3" s="17"/>
      <c r="E3" s="1"/>
      <c r="F3" s="1"/>
      <c r="G3" s="1"/>
      <c r="H3" s="1"/>
      <c r="I3" s="1"/>
      <c r="J3" s="1"/>
      <c r="K3" s="17"/>
      <c r="L3" s="17"/>
      <c r="M3" s="17"/>
      <c r="N3" s="17"/>
      <c r="O3" s="17"/>
      <c r="P3" s="17"/>
      <c r="Q3" s="17"/>
      <c r="R3" s="17"/>
    </row>
    <row r="4" spans="1:18">
      <c r="A4" s="646" t="s">
        <v>51</v>
      </c>
      <c r="B4" s="647"/>
      <c r="C4" s="652" t="s">
        <v>57</v>
      </c>
      <c r="D4" s="652" t="s">
        <v>53</v>
      </c>
      <c r="E4" s="659" t="s">
        <v>144</v>
      </c>
      <c r="F4" s="660"/>
      <c r="G4" s="660"/>
      <c r="H4" s="660"/>
      <c r="I4" s="660"/>
      <c r="J4" s="661"/>
      <c r="K4" s="680" t="s">
        <v>1</v>
      </c>
      <c r="L4" s="680"/>
      <c r="M4" s="680"/>
      <c r="N4" s="680"/>
      <c r="O4" s="680"/>
      <c r="P4" s="652" t="s">
        <v>48</v>
      </c>
      <c r="Q4" s="665" t="s">
        <v>52</v>
      </c>
      <c r="R4" s="666"/>
    </row>
    <row r="5" spans="1:18">
      <c r="A5" s="648"/>
      <c r="B5" s="649"/>
      <c r="C5" s="653"/>
      <c r="D5" s="653"/>
      <c r="E5" s="669" t="s">
        <v>306</v>
      </c>
      <c r="F5" s="671" t="s">
        <v>307</v>
      </c>
      <c r="G5" s="671" t="s">
        <v>308</v>
      </c>
      <c r="H5" s="671" t="s">
        <v>188</v>
      </c>
      <c r="I5" s="671" t="s">
        <v>189</v>
      </c>
      <c r="J5" s="655" t="s">
        <v>309</v>
      </c>
      <c r="K5" s="222" t="s">
        <v>2</v>
      </c>
      <c r="L5" s="223" t="s">
        <v>3</v>
      </c>
      <c r="M5" s="223" t="s">
        <v>4</v>
      </c>
      <c r="N5" s="223" t="s">
        <v>5</v>
      </c>
      <c r="O5" s="224" t="s">
        <v>6</v>
      </c>
      <c r="P5" s="678"/>
      <c r="Q5" s="667" t="s">
        <v>49</v>
      </c>
      <c r="R5" s="657" t="s">
        <v>299</v>
      </c>
    </row>
    <row r="6" spans="1:18" ht="42" customHeight="1">
      <c r="A6" s="650"/>
      <c r="B6" s="651"/>
      <c r="C6" s="654"/>
      <c r="D6" s="654"/>
      <c r="E6" s="670"/>
      <c r="F6" s="672"/>
      <c r="G6" s="672"/>
      <c r="H6" s="672"/>
      <c r="I6" s="672"/>
      <c r="J6" s="656"/>
      <c r="K6" s="522" t="s">
        <v>7</v>
      </c>
      <c r="L6" s="524" t="s">
        <v>8</v>
      </c>
      <c r="M6" s="524" t="s">
        <v>9</v>
      </c>
      <c r="N6" s="524" t="s">
        <v>10</v>
      </c>
      <c r="O6" s="523" t="s">
        <v>11</v>
      </c>
      <c r="P6" s="679"/>
      <c r="Q6" s="668"/>
      <c r="R6" s="658"/>
    </row>
    <row r="7" spans="1:18">
      <c r="A7" s="201" t="s">
        <v>281</v>
      </c>
      <c r="B7" s="202"/>
      <c r="C7" s="190" t="s">
        <v>12</v>
      </c>
      <c r="D7" s="191">
        <v>20</v>
      </c>
      <c r="E7" s="192"/>
      <c r="F7" s="193"/>
      <c r="G7" s="193"/>
      <c r="H7" s="193"/>
      <c r="I7" s="193"/>
      <c r="J7" s="195"/>
      <c r="K7" s="196">
        <v>1</v>
      </c>
      <c r="L7" s="197">
        <v>2</v>
      </c>
      <c r="M7" s="197">
        <v>3</v>
      </c>
      <c r="N7" s="203">
        <v>4</v>
      </c>
      <c r="O7" s="204">
        <v>5</v>
      </c>
      <c r="P7" s="567" t="s">
        <v>17</v>
      </c>
      <c r="Q7" s="206"/>
      <c r="R7" s="207"/>
    </row>
    <row r="8" spans="1:18">
      <c r="A8" s="30">
        <v>1.1000000000000001</v>
      </c>
      <c r="B8" s="377" t="s">
        <v>185</v>
      </c>
      <c r="C8" s="378" t="s">
        <v>13</v>
      </c>
      <c r="D8" s="383">
        <v>5</v>
      </c>
      <c r="E8" s="388" t="s">
        <v>58</v>
      </c>
      <c r="F8" s="389" t="s">
        <v>58</v>
      </c>
      <c r="G8" s="389" t="s">
        <v>58</v>
      </c>
      <c r="H8" s="389"/>
      <c r="I8" s="389"/>
      <c r="J8" s="390"/>
      <c r="K8" s="564"/>
      <c r="L8" s="565"/>
      <c r="M8" s="565"/>
      <c r="N8" s="565"/>
      <c r="O8" s="566"/>
      <c r="Q8" s="564"/>
      <c r="R8" s="566"/>
    </row>
    <row r="9" spans="1:18">
      <c r="A9" s="33">
        <v>1.2</v>
      </c>
      <c r="B9" s="379" t="s">
        <v>186</v>
      </c>
      <c r="C9" s="380" t="s">
        <v>13</v>
      </c>
      <c r="D9" s="384">
        <v>5</v>
      </c>
      <c r="E9" s="391" t="s">
        <v>58</v>
      </c>
      <c r="F9" s="392"/>
      <c r="G9" s="392"/>
      <c r="H9" s="392"/>
      <c r="I9" s="392"/>
      <c r="J9" s="393"/>
      <c r="K9" s="36"/>
      <c r="L9" s="37"/>
      <c r="M9" s="37"/>
      <c r="N9" s="172"/>
      <c r="O9" s="173"/>
      <c r="P9" s="568"/>
      <c r="Q9" s="157"/>
      <c r="R9" s="158"/>
    </row>
    <row r="10" spans="1:18" ht="42">
      <c r="A10" s="33">
        <v>1.3</v>
      </c>
      <c r="B10" s="394" t="s">
        <v>187</v>
      </c>
      <c r="C10" s="381" t="s">
        <v>12</v>
      </c>
      <c r="D10" s="395">
        <v>5</v>
      </c>
      <c r="E10" s="267"/>
      <c r="F10" s="268"/>
      <c r="G10" s="265" t="s">
        <v>58</v>
      </c>
      <c r="H10" s="268"/>
      <c r="I10" s="268"/>
      <c r="J10" s="269"/>
      <c r="K10" s="38"/>
      <c r="L10" s="39"/>
      <c r="M10" s="39"/>
      <c r="N10" s="174"/>
      <c r="O10" s="175"/>
      <c r="P10" s="569"/>
      <c r="Q10" s="159"/>
      <c r="R10" s="160"/>
    </row>
    <row r="11" spans="1:18" s="396" customFormat="1" ht="63">
      <c r="A11" s="41">
        <v>1.4</v>
      </c>
      <c r="B11" s="398" t="s">
        <v>193</v>
      </c>
      <c r="C11" s="382" t="s">
        <v>13</v>
      </c>
      <c r="D11" s="397">
        <v>5</v>
      </c>
      <c r="E11" s="267" t="s">
        <v>58</v>
      </c>
      <c r="F11" s="268" t="s">
        <v>58</v>
      </c>
      <c r="G11" s="280"/>
      <c r="H11" s="280"/>
      <c r="I11" s="280"/>
      <c r="J11" s="281"/>
      <c r="K11" s="38"/>
      <c r="L11" s="39"/>
      <c r="M11" s="39"/>
      <c r="N11" s="174"/>
      <c r="O11" s="175"/>
      <c r="P11" s="569"/>
      <c r="Q11" s="159"/>
      <c r="R11" s="160"/>
    </row>
    <row r="12" spans="1:18" s="396" customFormat="1" ht="23.25">
      <c r="A12" s="526" t="s">
        <v>54</v>
      </c>
      <c r="B12" s="527"/>
      <c r="C12" s="528"/>
      <c r="D12" s="529"/>
      <c r="E12" s="530"/>
      <c r="F12" s="531"/>
      <c r="G12" s="531"/>
      <c r="H12" s="531"/>
      <c r="I12" s="531"/>
      <c r="J12" s="556"/>
      <c r="K12" s="530"/>
      <c r="L12" s="531"/>
      <c r="M12" s="531"/>
      <c r="N12" s="531"/>
      <c r="O12" s="556"/>
      <c r="P12" s="554"/>
      <c r="Q12" s="530"/>
      <c r="R12" s="556"/>
    </row>
    <row r="13" spans="1:18" s="504" customFormat="1" ht="24">
      <c r="A13" s="538" t="s">
        <v>298</v>
      </c>
      <c r="B13" s="539"/>
      <c r="C13" s="540"/>
      <c r="D13" s="540"/>
      <c r="E13" s="541"/>
      <c r="F13" s="542"/>
      <c r="G13" s="542"/>
      <c r="H13" s="542"/>
      <c r="I13" s="542"/>
      <c r="J13" s="553"/>
      <c r="K13" s="541"/>
      <c r="L13" s="542"/>
      <c r="M13" s="542"/>
      <c r="N13" s="542"/>
      <c r="O13" s="553"/>
      <c r="P13" s="555"/>
      <c r="Q13" s="541"/>
      <c r="R13" s="553"/>
    </row>
    <row r="14" spans="1:18">
      <c r="A14" s="30"/>
      <c r="B14" s="22"/>
      <c r="C14" s="31"/>
      <c r="D14" s="22"/>
      <c r="E14" s="36"/>
      <c r="F14" s="557"/>
      <c r="G14" s="37"/>
      <c r="H14" s="557"/>
      <c r="I14" s="37"/>
      <c r="J14" s="558"/>
      <c r="K14" s="36"/>
      <c r="L14" s="557"/>
      <c r="M14" s="37"/>
      <c r="N14" s="557"/>
      <c r="O14" s="161"/>
      <c r="P14" s="570"/>
      <c r="Q14" s="36"/>
      <c r="R14" s="558"/>
    </row>
    <row r="15" spans="1:18">
      <c r="A15" s="56"/>
      <c r="B15" s="348"/>
      <c r="C15" s="57"/>
      <c r="D15" s="348"/>
      <c r="E15" s="58"/>
      <c r="F15" s="559"/>
      <c r="G15" s="59"/>
      <c r="H15" s="559"/>
      <c r="I15" s="59"/>
      <c r="J15" s="560"/>
      <c r="K15" s="58"/>
      <c r="L15" s="559"/>
      <c r="M15" s="59"/>
      <c r="N15" s="559"/>
      <c r="O15" s="563"/>
      <c r="P15" s="348"/>
      <c r="Q15" s="58"/>
      <c r="R15" s="560"/>
    </row>
    <row r="16" spans="1:18">
      <c r="A16" s="56"/>
      <c r="B16" s="230"/>
      <c r="C16" s="57"/>
      <c r="D16" s="230"/>
      <c r="E16" s="58"/>
      <c r="F16" s="561"/>
      <c r="G16" s="59"/>
      <c r="H16" s="561"/>
      <c r="I16" s="59"/>
      <c r="J16" s="562"/>
      <c r="K16" s="58"/>
      <c r="L16" s="561"/>
      <c r="M16" s="59"/>
      <c r="N16" s="561"/>
      <c r="O16" s="563"/>
      <c r="P16" s="571"/>
      <c r="Q16" s="58"/>
      <c r="R16" s="562"/>
    </row>
    <row r="17" spans="1:18">
      <c r="A17" s="538" t="s">
        <v>280</v>
      </c>
      <c r="B17" s="549"/>
      <c r="C17" s="540"/>
      <c r="D17" s="540"/>
      <c r="E17" s="544"/>
      <c r="F17" s="545"/>
      <c r="G17" s="545"/>
      <c r="H17" s="545"/>
      <c r="I17" s="545"/>
      <c r="J17" s="548"/>
      <c r="K17" s="544"/>
      <c r="L17" s="545"/>
      <c r="M17" s="545"/>
      <c r="N17" s="545"/>
      <c r="O17" s="548"/>
      <c r="P17" s="572"/>
      <c r="Q17" s="544"/>
      <c r="R17" s="548"/>
    </row>
    <row r="18" spans="1:18">
      <c r="A18" s="30"/>
      <c r="B18" s="22"/>
      <c r="C18" s="31"/>
      <c r="D18" s="31"/>
      <c r="E18" s="36"/>
      <c r="F18" s="37"/>
      <c r="G18" s="37"/>
      <c r="H18" s="37"/>
      <c r="I18" s="37"/>
      <c r="J18" s="161"/>
      <c r="K18" s="36"/>
      <c r="L18" s="37"/>
      <c r="M18" s="37"/>
      <c r="N18" s="37"/>
      <c r="O18" s="161"/>
      <c r="P18" s="573"/>
      <c r="Q18" s="36"/>
      <c r="R18" s="161"/>
    </row>
    <row r="19" spans="1:18">
      <c r="A19" s="56"/>
      <c r="B19" s="291"/>
      <c r="C19" s="57"/>
      <c r="D19" s="57"/>
      <c r="E19" s="58"/>
      <c r="F19" s="59"/>
      <c r="G19" s="59"/>
      <c r="H19" s="59"/>
      <c r="I19" s="59"/>
      <c r="J19" s="563"/>
      <c r="K19" s="58"/>
      <c r="L19" s="59"/>
      <c r="M19" s="59"/>
      <c r="N19" s="59"/>
      <c r="O19" s="563"/>
      <c r="P19" s="574"/>
      <c r="Q19" s="58"/>
      <c r="R19" s="563"/>
    </row>
    <row r="20" spans="1:18">
      <c r="A20" s="33"/>
      <c r="B20" s="23"/>
      <c r="C20" s="34"/>
      <c r="D20" s="34"/>
      <c r="E20" s="44"/>
      <c r="F20" s="45"/>
      <c r="G20" s="45"/>
      <c r="H20" s="45"/>
      <c r="I20" s="45"/>
      <c r="J20" s="46"/>
      <c r="K20" s="44"/>
      <c r="L20" s="45"/>
      <c r="M20" s="45"/>
      <c r="N20" s="45"/>
      <c r="O20" s="46"/>
      <c r="P20" s="575"/>
      <c r="Q20" s="44"/>
      <c r="R20" s="46"/>
    </row>
    <row r="21" spans="1:18" s="20" customFormat="1">
      <c r="A21" s="19"/>
      <c r="B21" s="21" t="s">
        <v>55</v>
      </c>
      <c r="C21" s="50"/>
      <c r="D21" s="525"/>
      <c r="E21" s="51"/>
      <c r="F21" s="51"/>
      <c r="G21" s="51"/>
      <c r="H21" s="51"/>
      <c r="I21" s="51"/>
      <c r="J21" s="51"/>
      <c r="K21" s="51"/>
      <c r="L21" s="52"/>
      <c r="M21" s="52"/>
      <c r="N21" s="52"/>
      <c r="O21" s="52"/>
      <c r="P21" s="52"/>
      <c r="Q21" s="52"/>
      <c r="R21" s="52"/>
    </row>
    <row r="22" spans="1:18" s="9" customFormat="1">
      <c r="E22" s="325"/>
      <c r="F22" s="325"/>
      <c r="G22" s="325"/>
      <c r="H22" s="325"/>
      <c r="I22" s="325"/>
      <c r="J22" s="325"/>
      <c r="K22" s="325"/>
      <c r="L22" s="324"/>
      <c r="M22" s="324"/>
      <c r="N22" s="324"/>
      <c r="O22" s="324"/>
      <c r="P22" s="324"/>
      <c r="Q22" s="324"/>
      <c r="R22" s="324"/>
    </row>
    <row r="23" spans="1:18" ht="7.5" customHeight="1">
      <c r="A23" s="7"/>
      <c r="B23" s="7"/>
      <c r="C23" s="3"/>
      <c r="D23" s="3"/>
      <c r="E23" s="325"/>
      <c r="F23" s="325"/>
      <c r="G23" s="325"/>
      <c r="H23" s="325"/>
      <c r="I23" s="325"/>
      <c r="J23" s="325"/>
      <c r="K23" s="3"/>
      <c r="L23" s="3"/>
      <c r="M23" s="3"/>
      <c r="N23" s="3"/>
      <c r="O23" s="3"/>
      <c r="P23" s="3"/>
      <c r="Q23" s="3"/>
      <c r="R23" s="3"/>
    </row>
    <row r="24" spans="1:18">
      <c r="A24" s="326" t="s">
        <v>178</v>
      </c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>
      <c r="A25" s="327" t="s">
        <v>302</v>
      </c>
    </row>
    <row r="26" spans="1:18">
      <c r="A26" s="429" t="s">
        <v>301</v>
      </c>
    </row>
    <row r="27" spans="1:18">
      <c r="A27" s="429" t="s">
        <v>300</v>
      </c>
    </row>
  </sheetData>
  <mergeCells count="15">
    <mergeCell ref="A4:B6"/>
    <mergeCell ref="C4:C6"/>
    <mergeCell ref="D4:D6"/>
    <mergeCell ref="Q5:Q6"/>
    <mergeCell ref="Q4:R4"/>
    <mergeCell ref="P4:P6"/>
    <mergeCell ref="K4:O4"/>
    <mergeCell ref="R5:R6"/>
    <mergeCell ref="E4:J4"/>
    <mergeCell ref="E5:E6"/>
    <mergeCell ref="F5:F6"/>
    <mergeCell ref="G5:G6"/>
    <mergeCell ref="H5:H6"/>
    <mergeCell ref="I5:I6"/>
    <mergeCell ref="J5:J6"/>
  </mergeCells>
  <printOptions horizontalCentered="1"/>
  <pageMargins left="0.23622047244094491" right="0.23622047244094491" top="0.52" bottom="0.39370078740157483" header="0.31496062992125984" footer="0.19685039370078741"/>
  <pageSetup paperSize="9" scale="67" orientation="landscape" r:id="rId1"/>
  <headerFooter>
    <oddFooter>&amp;R&amp;"TH SarabunPSK,Regular"&amp;14KPI ครึ่งปีหลัง หน้า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D92D-5AA6-4E6B-A360-1ED19ED101A2}">
  <sheetPr>
    <tabColor theme="9" tint="0.39997558519241921"/>
  </sheetPr>
  <dimension ref="A1:G52"/>
  <sheetViews>
    <sheetView topLeftCell="A37" zoomScale="110" zoomScaleNormal="110" zoomScaleSheetLayoutView="100" workbookViewId="0">
      <selection activeCell="B50" sqref="B50"/>
    </sheetView>
  </sheetViews>
  <sheetFormatPr defaultRowHeight="21"/>
  <cols>
    <col min="1" max="1" width="3.85546875" style="115" customWidth="1"/>
    <col min="2" max="2" width="53.42578125" style="116" customWidth="1"/>
    <col min="3" max="3" width="82.28515625" style="140" customWidth="1"/>
    <col min="4" max="16384" width="9.140625" style="69"/>
  </cols>
  <sheetData>
    <row r="1" spans="1:7" s="232" customFormat="1" ht="23.25">
      <c r="A1" s="68" t="s">
        <v>325</v>
      </c>
      <c r="B1" s="118"/>
      <c r="C1" s="118"/>
      <c r="D1" s="119"/>
      <c r="E1" s="119"/>
      <c r="F1" s="119"/>
      <c r="G1" s="119"/>
    </row>
    <row r="2" spans="1:7" s="232" customFormat="1" ht="23.25">
      <c r="A2" s="68" t="s">
        <v>56</v>
      </c>
      <c r="B2" s="233"/>
      <c r="C2" s="233"/>
    </row>
    <row r="3" spans="1:7" s="71" customFormat="1">
      <c r="A3" s="673" t="s">
        <v>51</v>
      </c>
      <c r="B3" s="674"/>
      <c r="C3" s="70" t="s">
        <v>72</v>
      </c>
    </row>
    <row r="4" spans="1:7" s="250" customFormat="1">
      <c r="A4" s="304" t="s">
        <v>42</v>
      </c>
      <c r="B4" s="305"/>
      <c r="C4" s="306"/>
    </row>
    <row r="5" spans="1:7" s="433" customFormat="1">
      <c r="A5" s="430" t="s">
        <v>211</v>
      </c>
      <c r="B5" s="431"/>
      <c r="C5" s="432"/>
    </row>
    <row r="6" spans="1:7" s="507" customFormat="1">
      <c r="A6" s="505"/>
      <c r="B6" s="435" t="s">
        <v>212</v>
      </c>
      <c r="C6" s="506" t="s">
        <v>282</v>
      </c>
    </row>
    <row r="7" spans="1:7" s="507" customFormat="1">
      <c r="A7" s="505"/>
      <c r="B7" s="435" t="s">
        <v>214</v>
      </c>
      <c r="C7" s="508" t="s">
        <v>15</v>
      </c>
    </row>
    <row r="8" spans="1:7" s="507" customFormat="1">
      <c r="A8" s="505"/>
      <c r="B8" s="435"/>
      <c r="C8" s="509" t="s">
        <v>215</v>
      </c>
    </row>
    <row r="9" spans="1:7" s="507" customFormat="1" ht="42">
      <c r="A9" s="505"/>
      <c r="B9" s="435"/>
      <c r="C9" s="506" t="s">
        <v>216</v>
      </c>
    </row>
    <row r="10" spans="1:7" s="507" customFormat="1" ht="42">
      <c r="A10" s="505"/>
      <c r="B10" s="435"/>
      <c r="C10" s="510" t="s">
        <v>217</v>
      </c>
    </row>
    <row r="11" spans="1:7" s="507" customFormat="1" ht="42">
      <c r="A11" s="505"/>
      <c r="B11" s="435"/>
      <c r="C11" s="511" t="s">
        <v>283</v>
      </c>
    </row>
    <row r="12" spans="1:7" s="507" customFormat="1">
      <c r="A12" s="505"/>
      <c r="B12" s="435"/>
      <c r="C12" s="512" t="s">
        <v>284</v>
      </c>
    </row>
    <row r="13" spans="1:7" s="507" customFormat="1">
      <c r="A13" s="505"/>
      <c r="B13" s="435"/>
      <c r="C13" s="512" t="s">
        <v>285</v>
      </c>
    </row>
    <row r="14" spans="1:7" s="507" customFormat="1">
      <c r="A14" s="505"/>
      <c r="B14" s="435"/>
      <c r="C14" s="512" t="s">
        <v>286</v>
      </c>
    </row>
    <row r="15" spans="1:7" s="507" customFormat="1">
      <c r="A15" s="505"/>
      <c r="B15" s="435"/>
      <c r="C15" s="512" t="s">
        <v>287</v>
      </c>
    </row>
    <row r="16" spans="1:7" s="507" customFormat="1">
      <c r="A16" s="513"/>
      <c r="B16" s="442"/>
      <c r="C16" s="514" t="s">
        <v>288</v>
      </c>
    </row>
    <row r="17" spans="1:3" s="507" customFormat="1" ht="126">
      <c r="A17" s="505"/>
      <c r="B17" s="443" t="s">
        <v>225</v>
      </c>
      <c r="C17" s="515" t="s">
        <v>226</v>
      </c>
    </row>
    <row r="18" spans="1:3" s="507" customFormat="1" ht="42">
      <c r="A18" s="505"/>
      <c r="B18" s="445"/>
      <c r="C18" s="516" t="s">
        <v>227</v>
      </c>
    </row>
    <row r="19" spans="1:3" s="507" customFormat="1">
      <c r="A19" s="505"/>
      <c r="B19" s="445"/>
      <c r="C19" s="517" t="s">
        <v>228</v>
      </c>
    </row>
    <row r="20" spans="1:3" s="507" customFormat="1">
      <c r="A20" s="505"/>
      <c r="B20" s="445"/>
      <c r="C20" s="517" t="s">
        <v>229</v>
      </c>
    </row>
    <row r="21" spans="1:3" s="507" customFormat="1">
      <c r="A21" s="505"/>
      <c r="B21" s="445"/>
      <c r="C21" s="517" t="s">
        <v>230</v>
      </c>
    </row>
    <row r="22" spans="1:3" s="507" customFormat="1">
      <c r="A22" s="505"/>
      <c r="B22" s="445"/>
      <c r="C22" s="517" t="s">
        <v>231</v>
      </c>
    </row>
    <row r="23" spans="1:3" s="507" customFormat="1">
      <c r="A23" s="505"/>
      <c r="B23" s="445"/>
      <c r="C23" s="517" t="s">
        <v>232</v>
      </c>
    </row>
    <row r="24" spans="1:3" s="433" customFormat="1" ht="63" customHeight="1">
      <c r="A24" s="447"/>
      <c r="B24" s="448" t="s">
        <v>311</v>
      </c>
      <c r="C24" s="587" t="s">
        <v>312</v>
      </c>
    </row>
    <row r="25" spans="1:3" s="433" customFormat="1">
      <c r="A25" s="434"/>
      <c r="B25" s="449"/>
      <c r="C25" s="518" t="s">
        <v>289</v>
      </c>
    </row>
    <row r="26" spans="1:3" s="433" customFormat="1">
      <c r="A26" s="434"/>
      <c r="B26" s="449"/>
      <c r="C26" s="518" t="s">
        <v>290</v>
      </c>
    </row>
    <row r="27" spans="1:3" s="507" customFormat="1">
      <c r="A27" s="505"/>
      <c r="B27" s="449"/>
      <c r="C27" s="518" t="s">
        <v>291</v>
      </c>
    </row>
    <row r="28" spans="1:3" s="507" customFormat="1">
      <c r="A28" s="505"/>
      <c r="B28" s="449"/>
      <c r="C28" s="518" t="s">
        <v>292</v>
      </c>
    </row>
    <row r="29" spans="1:3" s="507" customFormat="1">
      <c r="A29" s="513"/>
      <c r="B29" s="451"/>
      <c r="C29" s="519" t="s">
        <v>293</v>
      </c>
    </row>
    <row r="30" spans="1:3" s="507" customFormat="1" ht="87" customHeight="1">
      <c r="A30" s="505"/>
      <c r="B30" s="452" t="s">
        <v>240</v>
      </c>
      <c r="C30" s="453" t="s">
        <v>294</v>
      </c>
    </row>
    <row r="31" spans="1:3" s="507" customFormat="1">
      <c r="A31" s="505"/>
      <c r="B31" s="454"/>
      <c r="C31" s="520" t="s">
        <v>295</v>
      </c>
    </row>
    <row r="32" spans="1:3" s="507" customFormat="1">
      <c r="A32" s="505"/>
      <c r="B32" s="454"/>
      <c r="C32" s="456" t="s">
        <v>296</v>
      </c>
    </row>
    <row r="33" spans="1:3" s="507" customFormat="1">
      <c r="A33" s="505"/>
      <c r="B33" s="454"/>
      <c r="C33" s="457" t="s">
        <v>244</v>
      </c>
    </row>
    <row r="34" spans="1:3" s="507" customFormat="1">
      <c r="A34" s="505"/>
      <c r="B34" s="454"/>
      <c r="C34" s="458" t="s">
        <v>245</v>
      </c>
    </row>
    <row r="35" spans="1:3" s="507" customFormat="1">
      <c r="A35" s="505"/>
      <c r="B35" s="454"/>
      <c r="C35" s="458" t="s">
        <v>246</v>
      </c>
    </row>
    <row r="36" spans="1:3" s="507" customFormat="1">
      <c r="A36" s="505"/>
      <c r="B36" s="454"/>
      <c r="C36" s="458" t="s">
        <v>247</v>
      </c>
    </row>
    <row r="37" spans="1:3" s="507" customFormat="1">
      <c r="A37" s="505"/>
      <c r="B37" s="454"/>
      <c r="C37" s="458" t="s">
        <v>248</v>
      </c>
    </row>
    <row r="38" spans="1:3" s="507" customFormat="1">
      <c r="A38" s="505"/>
      <c r="B38" s="454"/>
      <c r="C38" s="458" t="s">
        <v>249</v>
      </c>
    </row>
    <row r="39" spans="1:3" s="521" customFormat="1">
      <c r="A39" s="675" t="s">
        <v>310</v>
      </c>
      <c r="B39" s="676"/>
      <c r="C39" s="677"/>
    </row>
    <row r="40" spans="1:3" s="521" customFormat="1" ht="9.75" customHeight="1">
      <c r="A40" s="584"/>
      <c r="B40" s="585"/>
      <c r="C40" s="586"/>
    </row>
    <row r="41" spans="1:3" s="250" customFormat="1">
      <c r="A41" s="576" t="s">
        <v>54</v>
      </c>
      <c r="B41" s="577"/>
      <c r="C41" s="578"/>
    </row>
    <row r="42" spans="1:3" s="250" customFormat="1">
      <c r="A42" s="579" t="s">
        <v>59</v>
      </c>
      <c r="B42" s="580"/>
      <c r="C42" s="581"/>
    </row>
    <row r="43" spans="1:3" s="72" customFormat="1">
      <c r="A43" s="349"/>
      <c r="B43" s="358"/>
      <c r="C43" s="359"/>
    </row>
    <row r="44" spans="1:3" s="72" customFormat="1">
      <c r="A44" s="360"/>
      <c r="B44" s="316"/>
      <c r="C44" s="361"/>
    </row>
    <row r="45" spans="1:3" s="72" customFormat="1">
      <c r="A45" s="360"/>
      <c r="B45" s="316"/>
      <c r="C45" s="361"/>
    </row>
    <row r="46" spans="1:3" s="72" customFormat="1">
      <c r="A46" s="360"/>
      <c r="B46" s="316"/>
      <c r="C46" s="361"/>
    </row>
    <row r="47" spans="1:3" s="72" customFormat="1">
      <c r="A47" s="362"/>
      <c r="B47" s="363"/>
      <c r="C47" s="364"/>
    </row>
    <row r="48" spans="1:3" s="111" customFormat="1">
      <c r="A48" s="579" t="s">
        <v>280</v>
      </c>
      <c r="B48" s="582"/>
      <c r="C48" s="583"/>
    </row>
    <row r="49" spans="1:3" s="72" customFormat="1">
      <c r="A49" s="349"/>
      <c r="B49" s="236"/>
      <c r="C49" s="350"/>
    </row>
    <row r="50" spans="1:3" s="111" customFormat="1">
      <c r="A50" s="351"/>
      <c r="B50" s="316"/>
      <c r="C50" s="352"/>
    </row>
    <row r="51" spans="1:3" s="111" customFormat="1">
      <c r="A51" s="353"/>
      <c r="B51" s="23"/>
      <c r="C51" s="354"/>
    </row>
    <row r="52" spans="1:3" s="111" customFormat="1">
      <c r="A52" s="355"/>
      <c r="B52" s="356"/>
      <c r="C52" s="357"/>
    </row>
  </sheetData>
  <mergeCells count="2">
    <mergeCell ref="A3:B3"/>
    <mergeCell ref="A39:C39"/>
  </mergeCells>
  <pageMargins left="0.39370078740157483" right="0" top="0.39370078740157483" bottom="0.51181102362204722" header="0.19685039370078741" footer="0.11811023622047245"/>
  <pageSetup paperSize="9" scale="69" orientation="portrait" horizontalDpi="1200" verticalDpi="1200" r:id="rId1"/>
  <headerFooter scaleWithDoc="0" alignWithMargins="0">
    <oddFooter>&amp;R&amp;"TH SarabunPSK,Regular"&amp;14คำจำกัดความครึ่งปีหลัง หน้า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2"/>
  <sheetViews>
    <sheetView view="pageBreakPreview" topLeftCell="A25" zoomScaleNormal="100" zoomScaleSheetLayoutView="100" workbookViewId="0">
      <selection activeCell="A30" sqref="A30:R30"/>
    </sheetView>
  </sheetViews>
  <sheetFormatPr defaultColWidth="9.140625" defaultRowHeight="21"/>
  <cols>
    <col min="1" max="1" width="5.42578125" style="2" customWidth="1"/>
    <col min="2" max="2" width="53.7109375" style="2" customWidth="1"/>
    <col min="3" max="3" width="8.7109375" style="2" bestFit="1" customWidth="1"/>
    <col min="4" max="4" width="8.5703125" style="2" customWidth="1"/>
    <col min="5" max="5" width="14.28515625" style="2" customWidth="1"/>
    <col min="6" max="6" width="12.140625" style="2" customWidth="1"/>
    <col min="7" max="7" width="8.7109375" style="2" customWidth="1"/>
    <col min="8" max="8" width="15" style="2" customWidth="1"/>
    <col min="9" max="9" width="10.28515625" style="2" customWidth="1"/>
    <col min="10" max="10" width="12.140625" style="2" customWidth="1"/>
    <col min="11" max="15" width="8.28515625" style="2" customWidth="1"/>
    <col min="16" max="16" width="10.5703125" style="2" customWidth="1"/>
    <col min="17" max="17" width="8.5703125" style="2" customWidth="1"/>
    <col min="18" max="18" width="8.7109375" style="2" customWidth="1"/>
    <col min="19" max="16384" width="9.140625" style="2"/>
  </cols>
  <sheetData>
    <row r="1" spans="1:18" ht="23.25">
      <c r="A1" s="27" t="s">
        <v>303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8"/>
    </row>
    <row r="2" spans="1:18" ht="23.25">
      <c r="A2" s="27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8"/>
      <c r="R2" s="28"/>
    </row>
    <row r="3" spans="1:18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>
      <c r="A4" s="646" t="s">
        <v>51</v>
      </c>
      <c r="B4" s="647"/>
      <c r="C4" s="652" t="s">
        <v>57</v>
      </c>
      <c r="D4" s="652" t="s">
        <v>53</v>
      </c>
      <c r="E4" s="659" t="s">
        <v>144</v>
      </c>
      <c r="F4" s="660"/>
      <c r="G4" s="660"/>
      <c r="H4" s="660"/>
      <c r="I4" s="660"/>
      <c r="J4" s="661"/>
      <c r="K4" s="662" t="s">
        <v>1</v>
      </c>
      <c r="L4" s="662"/>
      <c r="M4" s="662"/>
      <c r="N4" s="662"/>
      <c r="O4" s="662"/>
      <c r="P4" s="652" t="s">
        <v>48</v>
      </c>
      <c r="Q4" s="665" t="s">
        <v>52</v>
      </c>
      <c r="R4" s="666"/>
    </row>
    <row r="5" spans="1:18" ht="21" customHeight="1">
      <c r="A5" s="648"/>
      <c r="B5" s="649"/>
      <c r="C5" s="653"/>
      <c r="D5" s="653"/>
      <c r="E5" s="669" t="s">
        <v>306</v>
      </c>
      <c r="F5" s="671" t="s">
        <v>307</v>
      </c>
      <c r="G5" s="671" t="s">
        <v>308</v>
      </c>
      <c r="H5" s="671" t="s">
        <v>188</v>
      </c>
      <c r="I5" s="671" t="s">
        <v>189</v>
      </c>
      <c r="J5" s="655" t="s">
        <v>309</v>
      </c>
      <c r="K5" s="164" t="s">
        <v>2</v>
      </c>
      <c r="L5" s="165" t="s">
        <v>3</v>
      </c>
      <c r="M5" s="165" t="s">
        <v>4</v>
      </c>
      <c r="N5" s="165" t="s">
        <v>5</v>
      </c>
      <c r="O5" s="166" t="s">
        <v>6</v>
      </c>
      <c r="P5" s="663"/>
      <c r="Q5" s="667" t="s">
        <v>49</v>
      </c>
      <c r="R5" s="657" t="s">
        <v>170</v>
      </c>
    </row>
    <row r="6" spans="1:18" ht="44.25" customHeight="1">
      <c r="A6" s="650"/>
      <c r="B6" s="651"/>
      <c r="C6" s="654"/>
      <c r="D6" s="654"/>
      <c r="E6" s="670"/>
      <c r="F6" s="672"/>
      <c r="G6" s="672"/>
      <c r="H6" s="672"/>
      <c r="I6" s="672"/>
      <c r="J6" s="656"/>
      <c r="K6" s="522" t="s">
        <v>7</v>
      </c>
      <c r="L6" s="524" t="s">
        <v>8</v>
      </c>
      <c r="M6" s="524" t="s">
        <v>9</v>
      </c>
      <c r="N6" s="524" t="s">
        <v>10</v>
      </c>
      <c r="O6" s="523" t="s">
        <v>11</v>
      </c>
      <c r="P6" s="664"/>
      <c r="Q6" s="668"/>
      <c r="R6" s="658"/>
    </row>
    <row r="7" spans="1:18" ht="23.25">
      <c r="A7" s="201" t="s">
        <v>44</v>
      </c>
      <c r="B7" s="202"/>
      <c r="C7" s="190" t="s">
        <v>12</v>
      </c>
      <c r="D7" s="191">
        <v>20</v>
      </c>
      <c r="E7" s="192"/>
      <c r="F7" s="193"/>
      <c r="G7" s="193"/>
      <c r="H7" s="193"/>
      <c r="I7" s="193"/>
      <c r="J7" s="195"/>
      <c r="K7" s="196">
        <v>1</v>
      </c>
      <c r="L7" s="197">
        <v>2</v>
      </c>
      <c r="M7" s="197">
        <v>3</v>
      </c>
      <c r="N7" s="203">
        <v>4</v>
      </c>
      <c r="O7" s="204">
        <v>5</v>
      </c>
      <c r="P7" s="205" t="s">
        <v>17</v>
      </c>
      <c r="Q7" s="206"/>
      <c r="R7" s="207"/>
    </row>
    <row r="8" spans="1:18">
      <c r="A8" s="30">
        <v>1.1000000000000001</v>
      </c>
      <c r="B8" s="377" t="s">
        <v>185</v>
      </c>
      <c r="C8" s="378" t="s">
        <v>13</v>
      </c>
      <c r="D8" s="383">
        <v>5</v>
      </c>
      <c r="E8" s="388" t="s">
        <v>58</v>
      </c>
      <c r="F8" s="389" t="s">
        <v>58</v>
      </c>
      <c r="G8" s="389" t="s">
        <v>58</v>
      </c>
      <c r="H8" s="389"/>
      <c r="I8" s="389"/>
      <c r="J8" s="390"/>
      <c r="K8" s="36"/>
      <c r="L8" s="37"/>
      <c r="M8" s="37"/>
      <c r="N8" s="172"/>
      <c r="O8" s="173"/>
      <c r="P8" s="32"/>
      <c r="Q8" s="157"/>
      <c r="R8" s="158"/>
    </row>
    <row r="9" spans="1:18">
      <c r="A9" s="33">
        <v>1.2</v>
      </c>
      <c r="B9" s="379" t="s">
        <v>186</v>
      </c>
      <c r="C9" s="380" t="s">
        <v>13</v>
      </c>
      <c r="D9" s="384">
        <v>5</v>
      </c>
      <c r="E9" s="391" t="s">
        <v>58</v>
      </c>
      <c r="F9" s="392"/>
      <c r="G9" s="392"/>
      <c r="H9" s="392"/>
      <c r="I9" s="392"/>
      <c r="J9" s="393"/>
      <c r="K9" s="38"/>
      <c r="L9" s="39"/>
      <c r="M9" s="39"/>
      <c r="N9" s="174"/>
      <c r="O9" s="175"/>
      <c r="P9" s="35"/>
      <c r="Q9" s="159"/>
      <c r="R9" s="160"/>
    </row>
    <row r="10" spans="1:18" s="396" customFormat="1" ht="42">
      <c r="A10" s="33">
        <v>1.3</v>
      </c>
      <c r="B10" s="394" t="s">
        <v>187</v>
      </c>
      <c r="C10" s="381" t="s">
        <v>12</v>
      </c>
      <c r="D10" s="395">
        <v>5</v>
      </c>
      <c r="E10" s="267"/>
      <c r="F10" s="268"/>
      <c r="G10" s="265" t="s">
        <v>58</v>
      </c>
      <c r="H10" s="268"/>
      <c r="I10" s="268"/>
      <c r="J10" s="269"/>
      <c r="K10" s="38"/>
      <c r="L10" s="39"/>
      <c r="M10" s="39"/>
      <c r="N10" s="174"/>
      <c r="O10" s="175"/>
      <c r="P10" s="35"/>
      <c r="Q10" s="159"/>
      <c r="R10" s="160"/>
    </row>
    <row r="11" spans="1:18" s="396" customFormat="1" ht="42">
      <c r="A11" s="41">
        <v>1.4</v>
      </c>
      <c r="B11" s="398" t="s">
        <v>193</v>
      </c>
      <c r="C11" s="382" t="s">
        <v>13</v>
      </c>
      <c r="D11" s="397">
        <v>5</v>
      </c>
      <c r="E11" s="267" t="s">
        <v>58</v>
      </c>
      <c r="F11" s="268" t="s">
        <v>58</v>
      </c>
      <c r="G11" s="280"/>
      <c r="H11" s="280"/>
      <c r="I11" s="280"/>
      <c r="J11" s="281"/>
      <c r="K11" s="44"/>
      <c r="L11" s="45"/>
      <c r="M11" s="45"/>
      <c r="N11" s="385"/>
      <c r="O11" s="386"/>
      <c r="P11" s="387"/>
      <c r="Q11" s="375"/>
      <c r="R11" s="376"/>
    </row>
    <row r="12" spans="1:18" ht="23.25">
      <c r="A12" s="188" t="s">
        <v>54</v>
      </c>
      <c r="B12" s="189"/>
      <c r="C12" s="190"/>
      <c r="D12" s="191">
        <f>SUM(D13:D37)</f>
        <v>80</v>
      </c>
      <c r="E12" s="270"/>
      <c r="F12" s="271"/>
      <c r="G12" s="271"/>
      <c r="H12" s="271"/>
      <c r="I12" s="271"/>
      <c r="J12" s="272"/>
      <c r="K12" s="196"/>
      <c r="L12" s="197"/>
      <c r="M12" s="197"/>
      <c r="N12" s="198"/>
      <c r="O12" s="199"/>
      <c r="P12" s="190"/>
      <c r="Q12" s="196"/>
      <c r="R12" s="200"/>
    </row>
    <row r="13" spans="1:18">
      <c r="A13" s="208" t="s">
        <v>59</v>
      </c>
      <c r="B13" s="209"/>
      <c r="C13" s="210"/>
      <c r="D13" s="210"/>
      <c r="E13" s="273"/>
      <c r="F13" s="274"/>
      <c r="G13" s="274"/>
      <c r="H13" s="274"/>
      <c r="I13" s="274"/>
      <c r="J13" s="275"/>
      <c r="K13" s="211"/>
      <c r="L13" s="212"/>
      <c r="M13" s="212"/>
      <c r="N13" s="214"/>
      <c r="O13" s="215"/>
      <c r="P13" s="210"/>
      <c r="Q13" s="211"/>
      <c r="R13" s="213"/>
    </row>
    <row r="14" spans="1:18" ht="42">
      <c r="A14" s="235"/>
      <c r="B14" s="236" t="s">
        <v>50</v>
      </c>
      <c r="C14" s="237" t="s">
        <v>33</v>
      </c>
      <c r="D14" s="237">
        <v>4</v>
      </c>
      <c r="E14" s="276" t="s">
        <v>58</v>
      </c>
      <c r="F14" s="277" t="s">
        <v>58</v>
      </c>
      <c r="G14" s="277" t="s">
        <v>58</v>
      </c>
      <c r="H14" s="277"/>
      <c r="I14" s="277"/>
      <c r="J14" s="278"/>
      <c r="K14" s="238">
        <v>150</v>
      </c>
      <c r="L14" s="239">
        <v>200</v>
      </c>
      <c r="M14" s="239">
        <v>250</v>
      </c>
      <c r="N14" s="240">
        <v>300</v>
      </c>
      <c r="O14" s="241">
        <v>350</v>
      </c>
      <c r="P14" s="242" t="s">
        <v>37</v>
      </c>
      <c r="Q14" s="243"/>
      <c r="R14" s="244"/>
    </row>
    <row r="15" spans="1:18">
      <c r="A15" s="56"/>
      <c r="B15" s="588" t="s">
        <v>190</v>
      </c>
      <c r="C15" s="57"/>
      <c r="D15" s="589"/>
      <c r="E15" s="286"/>
      <c r="F15" s="287"/>
      <c r="G15" s="287"/>
      <c r="H15" s="287"/>
      <c r="I15" s="287"/>
      <c r="J15" s="289"/>
      <c r="K15" s="590">
        <v>80</v>
      </c>
      <c r="L15" s="591">
        <v>85</v>
      </c>
      <c r="M15" s="591">
        <v>90</v>
      </c>
      <c r="N15" s="591">
        <v>95</v>
      </c>
      <c r="O15" s="592">
        <v>100</v>
      </c>
      <c r="P15" s="411" t="s">
        <v>18</v>
      </c>
      <c r="Q15" s="227"/>
      <c r="R15" s="228"/>
    </row>
    <row r="16" spans="1:18">
      <c r="A16" s="13"/>
      <c r="B16" s="593" t="s">
        <v>191</v>
      </c>
      <c r="C16" s="594" t="s">
        <v>13</v>
      </c>
      <c r="D16" s="595">
        <v>2.5</v>
      </c>
      <c r="E16" s="261" t="s">
        <v>58</v>
      </c>
      <c r="F16" s="262" t="s">
        <v>58</v>
      </c>
      <c r="G16" s="262"/>
      <c r="H16" s="262"/>
      <c r="I16" s="262"/>
      <c r="J16" s="263"/>
      <c r="K16" s="178">
        <v>80</v>
      </c>
      <c r="L16" s="179">
        <v>85</v>
      </c>
      <c r="M16" s="179">
        <v>90</v>
      </c>
      <c r="N16" s="179">
        <v>95</v>
      </c>
      <c r="O16" s="596">
        <v>100</v>
      </c>
      <c r="P16" s="62" t="s">
        <v>18</v>
      </c>
      <c r="Q16" s="155"/>
      <c r="R16" s="156"/>
    </row>
    <row r="17" spans="1:18">
      <c r="A17" s="30"/>
      <c r="B17" s="597" t="s">
        <v>192</v>
      </c>
      <c r="C17" s="598" t="s">
        <v>13</v>
      </c>
      <c r="D17" s="598">
        <v>2.5</v>
      </c>
      <c r="E17" s="264" t="s">
        <v>58</v>
      </c>
      <c r="F17" s="265" t="s">
        <v>58</v>
      </c>
      <c r="G17" s="265"/>
      <c r="H17" s="265"/>
      <c r="I17" s="265"/>
      <c r="J17" s="266"/>
      <c r="K17" s="599"/>
      <c r="L17" s="600"/>
      <c r="M17" s="600"/>
      <c r="N17" s="600"/>
      <c r="O17" s="601"/>
      <c r="P17" s="417"/>
      <c r="Q17" s="157"/>
      <c r="R17" s="158"/>
    </row>
    <row r="18" spans="1:18">
      <c r="A18" s="56"/>
      <c r="B18" s="410" t="s">
        <v>194</v>
      </c>
      <c r="C18" s="602"/>
      <c r="D18" s="603"/>
      <c r="E18" s="400"/>
      <c r="F18" s="604"/>
      <c r="G18" s="401"/>
      <c r="H18" s="401"/>
      <c r="I18" s="401"/>
      <c r="J18" s="605"/>
      <c r="K18" s="606"/>
      <c r="L18" s="607"/>
      <c r="M18" s="607"/>
      <c r="N18" s="607"/>
      <c r="O18" s="608"/>
      <c r="P18" s="609"/>
      <c r="Q18" s="590"/>
      <c r="R18" s="592"/>
    </row>
    <row r="19" spans="1:18">
      <c r="A19" s="13"/>
      <c r="B19" s="482" t="s">
        <v>195</v>
      </c>
      <c r="C19" s="399" t="s">
        <v>13</v>
      </c>
      <c r="D19" s="399">
        <v>1</v>
      </c>
      <c r="E19" s="261" t="s">
        <v>58</v>
      </c>
      <c r="F19" s="262" t="s">
        <v>58</v>
      </c>
      <c r="G19" s="403"/>
      <c r="H19" s="403"/>
      <c r="I19" s="403"/>
      <c r="J19" s="610"/>
      <c r="K19" s="402" t="s">
        <v>198</v>
      </c>
      <c r="L19" s="611" t="s">
        <v>199</v>
      </c>
      <c r="M19" s="403">
        <v>96</v>
      </c>
      <c r="N19" s="403">
        <v>98</v>
      </c>
      <c r="O19" s="406">
        <v>100</v>
      </c>
      <c r="P19" s="612"/>
      <c r="Q19" s="178"/>
      <c r="R19" s="596"/>
    </row>
    <row r="20" spans="1:18">
      <c r="A20" s="13"/>
      <c r="B20" s="482" t="s">
        <v>196</v>
      </c>
      <c r="C20" s="413" t="s">
        <v>13</v>
      </c>
      <c r="D20" s="399">
        <v>1</v>
      </c>
      <c r="E20" s="261" t="s">
        <v>58</v>
      </c>
      <c r="F20" s="262" t="s">
        <v>58</v>
      </c>
      <c r="G20" s="403"/>
      <c r="H20" s="403"/>
      <c r="I20" s="403"/>
      <c r="J20" s="610"/>
      <c r="K20" s="402" t="s">
        <v>198</v>
      </c>
      <c r="L20" s="611" t="s">
        <v>199</v>
      </c>
      <c r="M20" s="403">
        <v>96</v>
      </c>
      <c r="N20" s="403">
        <v>98</v>
      </c>
      <c r="O20" s="406">
        <v>100</v>
      </c>
      <c r="P20" s="613"/>
      <c r="Q20" s="178"/>
      <c r="R20" s="596"/>
    </row>
    <row r="21" spans="1:18">
      <c r="A21" s="30"/>
      <c r="B21" s="424" t="s">
        <v>197</v>
      </c>
      <c r="C21" s="614" t="s">
        <v>13</v>
      </c>
      <c r="D21" s="415">
        <v>1</v>
      </c>
      <c r="E21" s="264" t="s">
        <v>58</v>
      </c>
      <c r="F21" s="265" t="s">
        <v>58</v>
      </c>
      <c r="G21" s="265"/>
      <c r="H21" s="265"/>
      <c r="I21" s="265"/>
      <c r="J21" s="266"/>
      <c r="K21" s="404" t="s">
        <v>198</v>
      </c>
      <c r="L21" s="615" t="s">
        <v>199</v>
      </c>
      <c r="M21" s="405">
        <v>96</v>
      </c>
      <c r="N21" s="405">
        <v>98</v>
      </c>
      <c r="O21" s="416">
        <v>99.97</v>
      </c>
      <c r="P21" s="616"/>
      <c r="Q21" s="157"/>
      <c r="R21" s="158"/>
    </row>
    <row r="22" spans="1:18">
      <c r="A22" s="56"/>
      <c r="B22" s="410" t="s">
        <v>200</v>
      </c>
      <c r="C22" s="407" t="s">
        <v>36</v>
      </c>
      <c r="D22" s="408">
        <v>8</v>
      </c>
      <c r="E22" s="267" t="s">
        <v>58</v>
      </c>
      <c r="F22" s="268" t="s">
        <v>58</v>
      </c>
      <c r="G22" s="287"/>
      <c r="H22" s="287"/>
      <c r="I22" s="287"/>
      <c r="J22" s="289"/>
      <c r="K22" s="400">
        <v>6.95</v>
      </c>
      <c r="L22" s="401">
        <v>7</v>
      </c>
      <c r="M22" s="401">
        <v>7.05</v>
      </c>
      <c r="N22" s="401">
        <v>7.1</v>
      </c>
      <c r="O22" s="409">
        <v>7.15</v>
      </c>
      <c r="P22" s="63" t="s">
        <v>201</v>
      </c>
      <c r="Q22" s="227"/>
      <c r="R22" s="228"/>
    </row>
    <row r="23" spans="1:18">
      <c r="A23" s="56"/>
      <c r="B23" s="414" t="s">
        <v>205</v>
      </c>
      <c r="C23" s="407"/>
      <c r="D23" s="408"/>
      <c r="E23" s="286"/>
      <c r="F23" s="287"/>
      <c r="G23" s="287"/>
      <c r="H23" s="287"/>
      <c r="I23" s="287"/>
      <c r="J23" s="289"/>
      <c r="K23" s="400"/>
      <c r="L23" s="401"/>
      <c r="M23" s="401"/>
      <c r="N23" s="401"/>
      <c r="O23" s="409"/>
      <c r="P23" s="411"/>
      <c r="Q23" s="227"/>
      <c r="R23" s="228"/>
    </row>
    <row r="24" spans="1:18" ht="42">
      <c r="A24" s="13"/>
      <c r="B24" s="423" t="s">
        <v>202</v>
      </c>
      <c r="C24" s="413"/>
      <c r="D24" s="399"/>
      <c r="E24" s="261"/>
      <c r="F24" s="262"/>
      <c r="G24" s="262"/>
      <c r="H24" s="262"/>
      <c r="I24" s="262"/>
      <c r="J24" s="263"/>
      <c r="K24" s="402"/>
      <c r="L24" s="403"/>
      <c r="M24" s="403"/>
      <c r="N24" s="403"/>
      <c r="O24" s="406"/>
      <c r="P24" s="62"/>
      <c r="Q24" s="155"/>
      <c r="R24" s="156"/>
    </row>
    <row r="25" spans="1:18">
      <c r="A25" s="13"/>
      <c r="B25" s="617" t="s">
        <v>268</v>
      </c>
      <c r="C25" s="399" t="s">
        <v>13</v>
      </c>
      <c r="D25" s="399">
        <v>10</v>
      </c>
      <c r="E25" s="261"/>
      <c r="F25" s="262"/>
      <c r="G25" s="262" t="s">
        <v>58</v>
      </c>
      <c r="H25" s="262"/>
      <c r="I25" s="262"/>
      <c r="J25" s="263"/>
      <c r="K25" s="402">
        <v>92</v>
      </c>
      <c r="L25" s="403">
        <v>94</v>
      </c>
      <c r="M25" s="403">
        <v>96</v>
      </c>
      <c r="N25" s="403">
        <v>98</v>
      </c>
      <c r="O25" s="406" t="s">
        <v>204</v>
      </c>
      <c r="P25" s="62" t="s">
        <v>203</v>
      </c>
      <c r="Q25" s="155"/>
      <c r="R25" s="156"/>
    </row>
    <row r="26" spans="1:18">
      <c r="A26" s="30"/>
      <c r="B26" s="618" t="s">
        <v>269</v>
      </c>
      <c r="C26" s="614" t="s">
        <v>13</v>
      </c>
      <c r="D26" s="31">
        <v>10</v>
      </c>
      <c r="E26" s="264"/>
      <c r="F26" s="265"/>
      <c r="G26" s="265" t="s">
        <v>58</v>
      </c>
      <c r="H26" s="265"/>
      <c r="I26" s="265"/>
      <c r="J26" s="266"/>
      <c r="K26" s="404">
        <v>92</v>
      </c>
      <c r="L26" s="405">
        <v>94</v>
      </c>
      <c r="M26" s="405">
        <v>96</v>
      </c>
      <c r="N26" s="405">
        <v>98</v>
      </c>
      <c r="O26" s="416" t="s">
        <v>204</v>
      </c>
      <c r="P26" s="417" t="s">
        <v>203</v>
      </c>
      <c r="Q26" s="157"/>
      <c r="R26" s="158"/>
    </row>
    <row r="27" spans="1:18">
      <c r="A27" s="56"/>
      <c r="B27" s="418" t="s">
        <v>207</v>
      </c>
      <c r="C27" s="407" t="s">
        <v>13</v>
      </c>
      <c r="D27" s="57">
        <v>7</v>
      </c>
      <c r="E27" s="286"/>
      <c r="F27" s="287"/>
      <c r="G27" s="287" t="s">
        <v>58</v>
      </c>
      <c r="H27" s="287"/>
      <c r="I27" s="287"/>
      <c r="J27" s="289"/>
      <c r="K27" s="619">
        <v>80</v>
      </c>
      <c r="L27" s="620">
        <v>85</v>
      </c>
      <c r="M27" s="620">
        <v>90</v>
      </c>
      <c r="N27" s="620">
        <v>95</v>
      </c>
      <c r="O27" s="369" t="s">
        <v>204</v>
      </c>
      <c r="P27" s="411" t="s">
        <v>18</v>
      </c>
      <c r="Q27" s="227"/>
      <c r="R27" s="228"/>
    </row>
    <row r="28" spans="1:18" ht="42">
      <c r="A28" s="30"/>
      <c r="B28" s="419" t="s">
        <v>206</v>
      </c>
      <c r="C28" s="420"/>
      <c r="D28" s="31"/>
      <c r="E28" s="264"/>
      <c r="F28" s="265"/>
      <c r="G28" s="265"/>
      <c r="H28" s="265"/>
      <c r="I28" s="265"/>
      <c r="J28" s="266"/>
      <c r="K28" s="421"/>
      <c r="L28" s="422"/>
      <c r="M28" s="422"/>
      <c r="N28" s="422"/>
      <c r="O28" s="621"/>
      <c r="P28" s="417"/>
      <c r="Q28" s="157"/>
      <c r="R28" s="158"/>
    </row>
    <row r="29" spans="1:18" ht="42">
      <c r="A29" s="56"/>
      <c r="B29" s="426" t="s">
        <v>209</v>
      </c>
      <c r="C29" s="425" t="s">
        <v>12</v>
      </c>
      <c r="D29" s="10">
        <v>6</v>
      </c>
      <c r="E29" s="261"/>
      <c r="F29" s="262"/>
      <c r="G29" s="287" t="s">
        <v>58</v>
      </c>
      <c r="H29" s="262"/>
      <c r="I29" s="262"/>
      <c r="J29" s="263"/>
      <c r="K29" s="370">
        <v>1</v>
      </c>
      <c r="L29" s="180" t="s">
        <v>145</v>
      </c>
      <c r="M29" s="180" t="s">
        <v>145</v>
      </c>
      <c r="N29" s="180" t="s">
        <v>145</v>
      </c>
      <c r="O29" s="428">
        <v>5</v>
      </c>
      <c r="P29" s="411"/>
      <c r="Q29" s="155"/>
      <c r="R29" s="156"/>
    </row>
    <row r="30" spans="1:18" ht="42">
      <c r="A30" s="412"/>
      <c r="B30" s="427" t="s">
        <v>208</v>
      </c>
      <c r="C30" s="635"/>
      <c r="D30" s="636"/>
      <c r="E30" s="637"/>
      <c r="F30" s="638"/>
      <c r="G30" s="638"/>
      <c r="H30" s="638"/>
      <c r="I30" s="638"/>
      <c r="J30" s="639"/>
      <c r="K30" s="640"/>
      <c r="L30" s="641"/>
      <c r="M30" s="641"/>
      <c r="N30" s="641"/>
      <c r="O30" s="642"/>
      <c r="P30" s="643"/>
      <c r="Q30" s="644"/>
      <c r="R30" s="645"/>
    </row>
    <row r="31" spans="1:18">
      <c r="A31" s="487" t="s">
        <v>280</v>
      </c>
      <c r="B31" s="217"/>
      <c r="C31" s="210"/>
      <c r="D31" s="210"/>
      <c r="E31" s="273"/>
      <c r="F31" s="274"/>
      <c r="G31" s="274"/>
      <c r="H31" s="274"/>
      <c r="I31" s="274"/>
      <c r="J31" s="275"/>
      <c r="K31" s="211"/>
      <c r="L31" s="212"/>
      <c r="M31" s="212"/>
      <c r="N31" s="212"/>
      <c r="O31" s="213"/>
      <c r="P31" s="210"/>
      <c r="Q31" s="211"/>
      <c r="R31" s="213"/>
    </row>
    <row r="32" spans="1:18" ht="63">
      <c r="A32" s="30"/>
      <c r="B32" s="22" t="s">
        <v>140</v>
      </c>
      <c r="C32" s="31" t="s">
        <v>12</v>
      </c>
      <c r="D32" s="31">
        <v>6</v>
      </c>
      <c r="E32" s="264"/>
      <c r="F32" s="265"/>
      <c r="G32" s="265"/>
      <c r="H32" s="265" t="s">
        <v>58</v>
      </c>
      <c r="I32" s="265"/>
      <c r="J32" s="266"/>
      <c r="K32" s="36">
        <v>1</v>
      </c>
      <c r="L32" s="37">
        <v>2</v>
      </c>
      <c r="M32" s="37">
        <v>3</v>
      </c>
      <c r="N32" s="172">
        <v>4</v>
      </c>
      <c r="O32" s="173">
        <v>5</v>
      </c>
      <c r="P32" s="32" t="s">
        <v>17</v>
      </c>
      <c r="Q32" s="157"/>
      <c r="R32" s="158"/>
    </row>
    <row r="33" spans="1:18" ht="42">
      <c r="A33" s="33"/>
      <c r="B33" s="100" t="s">
        <v>141</v>
      </c>
      <c r="C33" s="34" t="s">
        <v>13</v>
      </c>
      <c r="D33" s="34">
        <v>5</v>
      </c>
      <c r="E33" s="267"/>
      <c r="F33" s="268"/>
      <c r="G33" s="268"/>
      <c r="H33" s="265" t="s">
        <v>58</v>
      </c>
      <c r="I33" s="265"/>
      <c r="J33" s="266"/>
      <c r="K33" s="257">
        <v>90</v>
      </c>
      <c r="L33" s="257">
        <v>94</v>
      </c>
      <c r="M33" s="257">
        <v>96</v>
      </c>
      <c r="N33" s="257">
        <v>98</v>
      </c>
      <c r="O33" s="258">
        <v>100</v>
      </c>
      <c r="P33" s="35" t="s">
        <v>165</v>
      </c>
      <c r="Q33" s="159"/>
      <c r="R33" s="160"/>
    </row>
    <row r="34" spans="1:18" ht="42">
      <c r="A34" s="33"/>
      <c r="B34" s="23" t="s">
        <v>160</v>
      </c>
      <c r="C34" s="34" t="s">
        <v>323</v>
      </c>
      <c r="D34" s="34">
        <v>5</v>
      </c>
      <c r="E34" s="267"/>
      <c r="F34" s="268"/>
      <c r="G34" s="268"/>
      <c r="H34" s="265"/>
      <c r="I34" s="265" t="s">
        <v>58</v>
      </c>
      <c r="J34" s="265"/>
      <c r="K34" s="38">
        <v>0</v>
      </c>
      <c r="L34" s="39">
        <v>1</v>
      </c>
      <c r="M34" s="39">
        <v>2</v>
      </c>
      <c r="N34" s="174">
        <v>3</v>
      </c>
      <c r="O34" s="175">
        <v>4</v>
      </c>
      <c r="P34" s="61" t="s">
        <v>17</v>
      </c>
      <c r="Q34" s="159"/>
      <c r="R34" s="160"/>
    </row>
    <row r="35" spans="1:18" ht="42">
      <c r="A35" s="56"/>
      <c r="B35" s="291" t="s">
        <v>183</v>
      </c>
      <c r="C35" s="57" t="s">
        <v>13</v>
      </c>
      <c r="D35" s="57">
        <v>5</v>
      </c>
      <c r="E35" s="286"/>
      <c r="F35" s="287"/>
      <c r="G35" s="287"/>
      <c r="H35" s="287"/>
      <c r="I35" s="265" t="s">
        <v>58</v>
      </c>
      <c r="J35" s="265"/>
      <c r="K35" s="58">
        <v>80</v>
      </c>
      <c r="L35" s="59">
        <v>85</v>
      </c>
      <c r="M35" s="59">
        <v>90</v>
      </c>
      <c r="N35" s="225">
        <v>95</v>
      </c>
      <c r="O35" s="226">
        <v>100</v>
      </c>
      <c r="P35" s="60" t="s">
        <v>18</v>
      </c>
      <c r="Q35" s="227"/>
      <c r="R35" s="228"/>
    </row>
    <row r="36" spans="1:18" ht="42">
      <c r="A36" s="33"/>
      <c r="B36" s="23" t="s">
        <v>184</v>
      </c>
      <c r="C36" s="34" t="s">
        <v>16</v>
      </c>
      <c r="D36" s="34">
        <v>6</v>
      </c>
      <c r="E36" s="267"/>
      <c r="F36" s="268"/>
      <c r="G36" s="268"/>
      <c r="H36" s="268" t="s">
        <v>58</v>
      </c>
      <c r="I36" s="268"/>
      <c r="J36" s="269"/>
      <c r="K36" s="186">
        <f>+L36-0.1</f>
        <v>3.5999999999999996</v>
      </c>
      <c r="L36" s="186">
        <f>+M36-0.1</f>
        <v>3.6999999999999997</v>
      </c>
      <c r="M36" s="186">
        <f>+N36-0.1</f>
        <v>3.8</v>
      </c>
      <c r="N36" s="186">
        <f>+O36-0.1</f>
        <v>3.9</v>
      </c>
      <c r="O36" s="187">
        <v>4</v>
      </c>
      <c r="P36" s="61" t="s">
        <v>157</v>
      </c>
      <c r="Q36" s="159"/>
      <c r="R36" s="160"/>
    </row>
    <row r="37" spans="1:18">
      <c r="A37" s="41"/>
      <c r="B37" s="42"/>
      <c r="C37" s="43"/>
      <c r="D37" s="43"/>
      <c r="E37" s="279"/>
      <c r="F37" s="280"/>
      <c r="G37" s="280"/>
      <c r="H37" s="280"/>
      <c r="I37" s="280"/>
      <c r="J37" s="281"/>
      <c r="K37" s="44"/>
      <c r="L37" s="45"/>
      <c r="M37" s="45"/>
      <c r="N37" s="45"/>
      <c r="O37" s="46"/>
      <c r="P37" s="43"/>
      <c r="Q37" s="44"/>
      <c r="R37" s="46"/>
    </row>
    <row r="38" spans="1:18" s="20" customFormat="1">
      <c r="A38" s="19"/>
      <c r="B38" s="21" t="s">
        <v>55</v>
      </c>
      <c r="C38" s="50"/>
      <c r="D38" s="15">
        <f>+D7+D12</f>
        <v>100</v>
      </c>
      <c r="E38" s="24"/>
      <c r="F38" s="51"/>
      <c r="G38" s="51"/>
      <c r="H38" s="51"/>
      <c r="I38" s="51"/>
      <c r="J38" s="51"/>
      <c r="K38" s="52"/>
      <c r="L38" s="52"/>
      <c r="M38" s="52"/>
      <c r="N38" s="52"/>
      <c r="O38" s="52"/>
      <c r="P38" s="52"/>
      <c r="Q38" s="52"/>
      <c r="R38" s="52"/>
    </row>
    <row r="39" spans="1:18">
      <c r="A39" s="7"/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>
      <c r="A40" s="326" t="s">
        <v>178</v>
      </c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>
      <c r="A41" s="327" t="s">
        <v>210</v>
      </c>
    </row>
    <row r="42" spans="1:18">
      <c r="A42" s="429" t="s">
        <v>177</v>
      </c>
    </row>
  </sheetData>
  <mergeCells count="15">
    <mergeCell ref="Q4:R4"/>
    <mergeCell ref="Q5:Q6"/>
    <mergeCell ref="R5:R6"/>
    <mergeCell ref="C4:C6"/>
    <mergeCell ref="K4:O4"/>
    <mergeCell ref="P4:P6"/>
    <mergeCell ref="D4:D6"/>
    <mergeCell ref="A4:B6"/>
    <mergeCell ref="E4:J4"/>
    <mergeCell ref="E5:E6"/>
    <mergeCell ref="F5:F6"/>
    <mergeCell ref="J5:J6"/>
    <mergeCell ref="G5:G6"/>
    <mergeCell ref="H5:H6"/>
    <mergeCell ref="I5:I6"/>
  </mergeCells>
  <printOptions horizontalCentered="1"/>
  <pageMargins left="0.23622047244094491" right="0.23622047244094491" top="0.43307086614173229" bottom="0.39370078740157483" header="0.31496062992125984" footer="0.31496062992125984"/>
  <pageSetup paperSize="9" scale="66" orientation="landscape" r:id="rId1"/>
  <headerFooter>
    <oddFooter>&amp;R&amp;"TH SarabunPSK,Regular"&amp;14KPI ครึ่งปีแรก &amp;P/&amp;N</oddFooter>
  </headerFooter>
  <rowBreaks count="1" manualBreakCount="1">
    <brk id="30" max="1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8FACF-0006-411F-952B-EBAF272B620A}">
  <dimension ref="A1:C124"/>
  <sheetViews>
    <sheetView view="pageBreakPreview" topLeftCell="A118" zoomScale="90" zoomScaleNormal="100" zoomScaleSheetLayoutView="90" workbookViewId="0">
      <selection activeCell="B77" sqref="B77"/>
    </sheetView>
  </sheetViews>
  <sheetFormatPr defaultRowHeight="33" customHeight="1"/>
  <cols>
    <col min="1" max="1" width="2.85546875" style="115" customWidth="1"/>
    <col min="2" max="2" width="53.42578125" style="116" customWidth="1"/>
    <col min="3" max="3" width="82.28515625" style="117" customWidth="1"/>
    <col min="4" max="16384" width="9.140625" style="69"/>
  </cols>
  <sheetData>
    <row r="1" spans="1:3" s="232" customFormat="1" ht="27" customHeight="1">
      <c r="A1" s="68" t="s">
        <v>326</v>
      </c>
      <c r="B1" s="234"/>
      <c r="C1" s="234"/>
    </row>
    <row r="2" spans="1:3" s="232" customFormat="1" ht="33" customHeight="1">
      <c r="A2" s="68" t="s">
        <v>56</v>
      </c>
      <c r="B2" s="231"/>
      <c r="C2" s="231"/>
    </row>
    <row r="3" spans="1:3" s="71" customFormat="1" ht="26.25" customHeight="1">
      <c r="A3" s="673" t="s">
        <v>51</v>
      </c>
      <c r="B3" s="674"/>
      <c r="C3" s="70" t="s">
        <v>72</v>
      </c>
    </row>
    <row r="4" spans="1:3" s="250" customFormat="1" ht="21">
      <c r="A4" s="304" t="s">
        <v>42</v>
      </c>
      <c r="B4" s="305"/>
      <c r="C4" s="306"/>
    </row>
    <row r="5" spans="1:3" s="433" customFormat="1" ht="21">
      <c r="A5" s="430" t="s">
        <v>211</v>
      </c>
      <c r="B5" s="431"/>
      <c r="C5" s="432"/>
    </row>
    <row r="6" spans="1:3" s="433" customFormat="1" ht="21">
      <c r="A6" s="434"/>
      <c r="B6" s="435" t="s">
        <v>212</v>
      </c>
      <c r="C6" s="436" t="s">
        <v>213</v>
      </c>
    </row>
    <row r="7" spans="1:3" s="433" customFormat="1" ht="21">
      <c r="A7" s="434"/>
      <c r="B7" s="435" t="s">
        <v>214</v>
      </c>
      <c r="C7" s="437" t="s">
        <v>15</v>
      </c>
    </row>
    <row r="8" spans="1:3" s="433" customFormat="1" ht="21">
      <c r="A8" s="434"/>
      <c r="B8" s="435"/>
      <c r="C8" s="438" t="s">
        <v>215</v>
      </c>
    </row>
    <row r="9" spans="1:3" s="433" customFormat="1" ht="42">
      <c r="A9" s="434"/>
      <c r="B9" s="435"/>
      <c r="C9" s="439" t="s">
        <v>216</v>
      </c>
    </row>
    <row r="10" spans="1:3" s="433" customFormat="1" ht="42">
      <c r="A10" s="434"/>
      <c r="B10" s="435"/>
      <c r="C10" s="440" t="s">
        <v>217</v>
      </c>
    </row>
    <row r="11" spans="1:3" s="433" customFormat="1" ht="21">
      <c r="A11" s="434"/>
      <c r="B11" s="435"/>
      <c r="C11" s="441" t="s">
        <v>218</v>
      </c>
    </row>
    <row r="12" spans="1:3" s="433" customFormat="1" ht="21">
      <c r="A12" s="434"/>
      <c r="B12" s="435"/>
      <c r="C12" s="502" t="s">
        <v>219</v>
      </c>
    </row>
    <row r="13" spans="1:3" s="433" customFormat="1" ht="21">
      <c r="A13" s="434"/>
      <c r="B13" s="435"/>
      <c r="C13" s="502" t="s">
        <v>220</v>
      </c>
    </row>
    <row r="14" spans="1:3" s="433" customFormat="1" ht="21">
      <c r="A14" s="434"/>
      <c r="B14" s="435"/>
      <c r="C14" s="502" t="s">
        <v>221</v>
      </c>
    </row>
    <row r="15" spans="1:3" s="433" customFormat="1" ht="21">
      <c r="A15" s="434"/>
      <c r="B15" s="435"/>
      <c r="C15" s="502" t="s">
        <v>222</v>
      </c>
    </row>
    <row r="16" spans="1:3" s="433" customFormat="1" ht="21">
      <c r="A16" s="434"/>
      <c r="B16" s="435"/>
      <c r="C16" s="502" t="s">
        <v>223</v>
      </c>
    </row>
    <row r="17" spans="1:3" s="433" customFormat="1" ht="42">
      <c r="A17" s="488"/>
      <c r="B17" s="489"/>
      <c r="C17" s="490" t="s">
        <v>224</v>
      </c>
    </row>
    <row r="18" spans="1:3" s="433" customFormat="1" ht="126">
      <c r="A18" s="434"/>
      <c r="B18" s="443" t="s">
        <v>225</v>
      </c>
      <c r="C18" s="444" t="s">
        <v>226</v>
      </c>
    </row>
    <row r="19" spans="1:3" s="433" customFormat="1" ht="42">
      <c r="A19" s="434"/>
      <c r="B19" s="445"/>
      <c r="C19" s="446" t="s">
        <v>227</v>
      </c>
    </row>
    <row r="20" spans="1:3" s="433" customFormat="1" ht="21">
      <c r="A20" s="434"/>
      <c r="B20" s="445"/>
      <c r="C20" s="499" t="s">
        <v>228</v>
      </c>
    </row>
    <row r="21" spans="1:3" s="433" customFormat="1" ht="21">
      <c r="A21" s="434"/>
      <c r="B21" s="445"/>
      <c r="C21" s="499" t="s">
        <v>229</v>
      </c>
    </row>
    <row r="22" spans="1:3" s="433" customFormat="1" ht="21">
      <c r="A22" s="434"/>
      <c r="B22" s="445"/>
      <c r="C22" s="499" t="s">
        <v>230</v>
      </c>
    </row>
    <row r="23" spans="1:3" s="433" customFormat="1" ht="21">
      <c r="A23" s="434"/>
      <c r="B23" s="445"/>
      <c r="C23" s="499" t="s">
        <v>231</v>
      </c>
    </row>
    <row r="24" spans="1:3" s="433" customFormat="1" ht="21">
      <c r="A24" s="496"/>
      <c r="B24" s="497"/>
      <c r="C24" s="500" t="s">
        <v>232</v>
      </c>
    </row>
    <row r="25" spans="1:3" s="433" customFormat="1" ht="63">
      <c r="A25" s="447"/>
      <c r="B25" s="448" t="s">
        <v>311</v>
      </c>
      <c r="C25" s="622" t="s">
        <v>313</v>
      </c>
    </row>
    <row r="26" spans="1:3" s="433" customFormat="1" ht="21">
      <c r="A26" s="434"/>
      <c r="B26" s="449"/>
      <c r="C26" s="499" t="s">
        <v>238</v>
      </c>
    </row>
    <row r="27" spans="1:3" s="433" customFormat="1" ht="21">
      <c r="A27" s="492"/>
      <c r="B27" s="493"/>
      <c r="C27" s="501" t="s">
        <v>239</v>
      </c>
    </row>
    <row r="28" spans="1:3" s="433" customFormat="1" ht="63" customHeight="1">
      <c r="A28" s="434"/>
      <c r="B28" s="452" t="s">
        <v>240</v>
      </c>
      <c r="C28" s="453" t="s">
        <v>241</v>
      </c>
    </row>
    <row r="29" spans="1:3" s="433" customFormat="1" ht="21">
      <c r="A29" s="434"/>
      <c r="B29" s="454"/>
      <c r="C29" s="455" t="s">
        <v>242</v>
      </c>
    </row>
    <row r="30" spans="1:3" s="433" customFormat="1" ht="21">
      <c r="A30" s="434"/>
      <c r="B30" s="454"/>
      <c r="C30" s="456" t="s">
        <v>243</v>
      </c>
    </row>
    <row r="31" spans="1:3" s="433" customFormat="1" ht="21">
      <c r="A31" s="434"/>
      <c r="B31" s="454"/>
      <c r="C31" s="457" t="s">
        <v>244</v>
      </c>
    </row>
    <row r="32" spans="1:3" s="433" customFormat="1" ht="21">
      <c r="A32" s="434"/>
      <c r="B32" s="454"/>
      <c r="C32" s="498" t="s">
        <v>245</v>
      </c>
    </row>
    <row r="33" spans="1:3" s="433" customFormat="1" ht="21">
      <c r="A33" s="434"/>
      <c r="B33" s="454"/>
      <c r="C33" s="498" t="s">
        <v>246</v>
      </c>
    </row>
    <row r="34" spans="1:3" s="433" customFormat="1" ht="21">
      <c r="A34" s="434"/>
      <c r="B34" s="454"/>
      <c r="C34" s="498" t="s">
        <v>247</v>
      </c>
    </row>
    <row r="35" spans="1:3" s="433" customFormat="1" ht="21">
      <c r="A35" s="434"/>
      <c r="B35" s="454"/>
      <c r="C35" s="498" t="s">
        <v>248</v>
      </c>
    </row>
    <row r="36" spans="1:3" s="433" customFormat="1" ht="21">
      <c r="A36" s="434"/>
      <c r="B36" s="454"/>
      <c r="C36" s="498" t="s">
        <v>249</v>
      </c>
    </row>
    <row r="37" spans="1:3" s="433" customFormat="1" ht="21">
      <c r="A37" s="459" t="s">
        <v>250</v>
      </c>
      <c r="B37" s="460"/>
      <c r="C37" s="461"/>
    </row>
    <row r="38" spans="1:3" s="250" customFormat="1" ht="21">
      <c r="A38" s="307" t="s">
        <v>54</v>
      </c>
      <c r="B38" s="308"/>
      <c r="C38" s="309"/>
    </row>
    <row r="39" spans="1:3" s="250" customFormat="1" ht="21">
      <c r="A39" s="310" t="s">
        <v>46</v>
      </c>
      <c r="B39" s="311"/>
      <c r="C39" s="312"/>
    </row>
    <row r="40" spans="1:3" s="72" customFormat="1" ht="42">
      <c r="A40" s="73"/>
      <c r="B40" s="87" t="s">
        <v>77</v>
      </c>
      <c r="C40" s="88" t="s">
        <v>78</v>
      </c>
    </row>
    <row r="41" spans="1:3" s="72" customFormat="1" ht="21">
      <c r="A41" s="89"/>
      <c r="B41" s="90"/>
      <c r="C41" s="88" t="s">
        <v>79</v>
      </c>
    </row>
    <row r="42" spans="1:3" s="72" customFormat="1" ht="21">
      <c r="A42" s="89"/>
      <c r="B42" s="90"/>
      <c r="C42" s="88" t="s">
        <v>80</v>
      </c>
    </row>
    <row r="43" spans="1:3" s="72" customFormat="1" ht="21">
      <c r="A43" s="91"/>
      <c r="B43" s="92"/>
      <c r="C43" s="88" t="s">
        <v>81</v>
      </c>
    </row>
    <row r="44" spans="1:3" s="72" customFormat="1" ht="21">
      <c r="A44" s="91"/>
      <c r="B44" s="92"/>
      <c r="C44" s="88" t="s">
        <v>82</v>
      </c>
    </row>
    <row r="45" spans="1:3" s="72" customFormat="1" ht="21">
      <c r="A45" s="78"/>
      <c r="B45" s="93"/>
      <c r="C45" s="94" t="s">
        <v>83</v>
      </c>
    </row>
    <row r="46" spans="1:3" s="72" customFormat="1" ht="21">
      <c r="A46" s="73"/>
      <c r="B46" s="462" t="s">
        <v>190</v>
      </c>
      <c r="C46" s="88"/>
    </row>
    <row r="47" spans="1:3" s="72" customFormat="1" ht="63">
      <c r="A47" s="73"/>
      <c r="B47" s="463" t="s">
        <v>191</v>
      </c>
      <c r="C47" s="98" t="s">
        <v>252</v>
      </c>
    </row>
    <row r="48" spans="1:3" s="72" customFormat="1" ht="42">
      <c r="A48" s="89"/>
      <c r="B48" s="95"/>
      <c r="C48" s="99" t="s">
        <v>88</v>
      </c>
    </row>
    <row r="49" spans="1:3" s="72" customFormat="1" ht="21">
      <c r="A49" s="89"/>
      <c r="B49" s="100"/>
      <c r="C49" s="88" t="s">
        <v>39</v>
      </c>
    </row>
    <row r="50" spans="1:3" s="72" customFormat="1" ht="21">
      <c r="A50" s="89"/>
      <c r="B50" s="100"/>
      <c r="C50" s="88" t="s">
        <v>89</v>
      </c>
    </row>
    <row r="51" spans="1:3" s="72" customFormat="1" ht="21">
      <c r="A51" s="89"/>
      <c r="B51" s="100"/>
      <c r="C51" s="88" t="s">
        <v>90</v>
      </c>
    </row>
    <row r="52" spans="1:3" s="72" customFormat="1" ht="21">
      <c r="A52" s="89"/>
      <c r="B52" s="100"/>
      <c r="C52" s="88" t="s">
        <v>91</v>
      </c>
    </row>
    <row r="53" spans="1:3" s="72" customFormat="1" ht="21">
      <c r="A53" s="89"/>
      <c r="B53" s="100"/>
      <c r="C53" s="88" t="s">
        <v>92</v>
      </c>
    </row>
    <row r="54" spans="1:3" s="72" customFormat="1" ht="21">
      <c r="A54" s="101"/>
      <c r="B54" s="102"/>
      <c r="C54" s="94" t="s">
        <v>93</v>
      </c>
    </row>
    <row r="55" spans="1:3" s="72" customFormat="1" ht="84">
      <c r="A55" s="103"/>
      <c r="B55" s="463" t="s">
        <v>192</v>
      </c>
      <c r="C55" s="88" t="s">
        <v>251</v>
      </c>
    </row>
    <row r="56" spans="1:3" s="72" customFormat="1" ht="21">
      <c r="A56" s="89"/>
      <c r="B56" s="100"/>
      <c r="C56" s="104"/>
    </row>
    <row r="57" spans="1:3" s="72" customFormat="1" ht="21">
      <c r="A57" s="89"/>
      <c r="B57" s="100"/>
      <c r="C57" s="75"/>
    </row>
    <row r="58" spans="1:3" s="72" customFormat="1" ht="42">
      <c r="A58" s="89"/>
      <c r="B58" s="92"/>
      <c r="C58" s="104" t="s">
        <v>95</v>
      </c>
    </row>
    <row r="59" spans="1:3" s="72" customFormat="1" ht="21">
      <c r="A59" s="89"/>
      <c r="B59" s="92"/>
      <c r="C59" s="88" t="s">
        <v>39</v>
      </c>
    </row>
    <row r="60" spans="1:3" s="72" customFormat="1" ht="21">
      <c r="A60" s="89"/>
      <c r="B60" s="92"/>
      <c r="C60" s="88" t="s">
        <v>89</v>
      </c>
    </row>
    <row r="61" spans="1:3" s="72" customFormat="1" ht="21">
      <c r="A61" s="89"/>
      <c r="B61" s="92"/>
      <c r="C61" s="88" t="s">
        <v>90</v>
      </c>
    </row>
    <row r="62" spans="1:3" s="72" customFormat="1" ht="21">
      <c r="A62" s="89"/>
      <c r="B62" s="92"/>
      <c r="C62" s="88" t="s">
        <v>91</v>
      </c>
    </row>
    <row r="63" spans="1:3" s="72" customFormat="1" ht="21">
      <c r="A63" s="89"/>
      <c r="B63" s="100"/>
      <c r="C63" s="88" t="s">
        <v>92</v>
      </c>
    </row>
    <row r="64" spans="1:3" s="72" customFormat="1" ht="21">
      <c r="A64" s="96"/>
      <c r="B64" s="105"/>
      <c r="C64" s="94" t="s">
        <v>93</v>
      </c>
    </row>
    <row r="65" spans="1:3" s="464" customFormat="1" ht="189.75">
      <c r="A65" s="623"/>
      <c r="B65" s="625" t="s">
        <v>315</v>
      </c>
      <c r="C65" s="624" t="s">
        <v>314</v>
      </c>
    </row>
    <row r="66" spans="1:3" s="464" customFormat="1" ht="21">
      <c r="A66" s="465"/>
      <c r="B66" s="466"/>
      <c r="C66" s="467" t="s">
        <v>253</v>
      </c>
    </row>
    <row r="67" spans="1:3" s="464" customFormat="1" ht="21">
      <c r="A67" s="465"/>
      <c r="B67" s="466"/>
      <c r="C67" s="626" t="s">
        <v>254</v>
      </c>
    </row>
    <row r="68" spans="1:3" s="464" customFormat="1" ht="84">
      <c r="A68" s="475"/>
      <c r="B68" s="633"/>
      <c r="C68" s="634" t="s">
        <v>316</v>
      </c>
    </row>
    <row r="69" spans="1:3" s="464" customFormat="1" ht="21">
      <c r="A69" s="465"/>
      <c r="B69" s="468"/>
      <c r="C69" s="470" t="s">
        <v>258</v>
      </c>
    </row>
    <row r="70" spans="1:3" s="464" customFormat="1" ht="21.75">
      <c r="A70" s="465"/>
      <c r="B70" s="468"/>
      <c r="C70" s="469" t="s">
        <v>255</v>
      </c>
    </row>
    <row r="71" spans="1:3" s="464" customFormat="1" ht="21">
      <c r="A71" s="465"/>
      <c r="B71" s="468"/>
      <c r="C71" s="471" t="s">
        <v>89</v>
      </c>
    </row>
    <row r="72" spans="1:3" s="464" customFormat="1" ht="21">
      <c r="A72" s="465"/>
      <c r="B72" s="468"/>
      <c r="C72" s="471" t="s">
        <v>259</v>
      </c>
    </row>
    <row r="73" spans="1:3" s="464" customFormat="1" ht="21">
      <c r="A73" s="465"/>
      <c r="B73" s="468"/>
      <c r="C73" s="471" t="s">
        <v>260</v>
      </c>
    </row>
    <row r="74" spans="1:3" s="464" customFormat="1" ht="21">
      <c r="A74" s="465"/>
      <c r="B74" s="468"/>
      <c r="C74" s="471" t="s">
        <v>261</v>
      </c>
    </row>
    <row r="75" spans="1:3" s="464" customFormat="1" ht="21.75">
      <c r="A75" s="465"/>
      <c r="B75" s="468"/>
      <c r="C75" s="472" t="s">
        <v>256</v>
      </c>
    </row>
    <row r="76" spans="1:3" s="464" customFormat="1" ht="21">
      <c r="A76" s="465"/>
      <c r="B76" s="468"/>
      <c r="C76" s="471" t="s">
        <v>89</v>
      </c>
    </row>
    <row r="77" spans="1:3" s="464" customFormat="1" ht="21">
      <c r="A77" s="465"/>
      <c r="B77" s="473"/>
      <c r="C77" s="471" t="s">
        <v>259</v>
      </c>
    </row>
    <row r="78" spans="1:3" s="464" customFormat="1" ht="21">
      <c r="A78" s="465"/>
      <c r="B78" s="468"/>
      <c r="C78" s="471" t="s">
        <v>260</v>
      </c>
    </row>
    <row r="79" spans="1:3" s="464" customFormat="1" ht="21">
      <c r="A79" s="465"/>
      <c r="B79" s="474"/>
      <c r="C79" s="471" t="s">
        <v>261</v>
      </c>
    </row>
    <row r="80" spans="1:3" s="464" customFormat="1" ht="21.75">
      <c r="A80" s="465"/>
      <c r="B80" s="474"/>
      <c r="C80" s="472" t="s">
        <v>257</v>
      </c>
    </row>
    <row r="81" spans="1:3" s="464" customFormat="1" ht="21">
      <c r="A81" s="465"/>
      <c r="B81" s="474"/>
      <c r="C81" s="471" t="s">
        <v>262</v>
      </c>
    </row>
    <row r="82" spans="1:3" s="464" customFormat="1" ht="21">
      <c r="A82" s="465"/>
      <c r="B82" s="474"/>
      <c r="C82" s="471" t="s">
        <v>259</v>
      </c>
    </row>
    <row r="83" spans="1:3" s="464" customFormat="1" ht="21">
      <c r="A83" s="465"/>
      <c r="B83" s="474"/>
      <c r="C83" s="471" t="s">
        <v>260</v>
      </c>
    </row>
    <row r="84" spans="1:3" s="464" customFormat="1" ht="21">
      <c r="A84" s="475"/>
      <c r="B84" s="476"/>
      <c r="C84" s="477" t="s">
        <v>261</v>
      </c>
    </row>
    <row r="85" spans="1:3" s="72" customFormat="1" ht="84" customHeight="1">
      <c r="A85" s="106"/>
      <c r="B85" s="107" t="s">
        <v>200</v>
      </c>
      <c r="C85" s="108" t="s">
        <v>317</v>
      </c>
    </row>
    <row r="86" spans="1:3" s="72" customFormat="1" ht="21">
      <c r="A86" s="89"/>
      <c r="B86" s="100"/>
      <c r="C86" s="88" t="s">
        <v>263</v>
      </c>
    </row>
    <row r="87" spans="1:3" s="72" customFormat="1" ht="21">
      <c r="A87" s="89"/>
      <c r="B87" s="100"/>
      <c r="C87" s="88" t="s">
        <v>264</v>
      </c>
    </row>
    <row r="88" spans="1:3" s="72" customFormat="1" ht="21">
      <c r="A88" s="89"/>
      <c r="B88" s="100"/>
      <c r="C88" s="88" t="s">
        <v>265</v>
      </c>
    </row>
    <row r="89" spans="1:3" s="72" customFormat="1" ht="21">
      <c r="A89" s="89"/>
      <c r="B89" s="100"/>
      <c r="C89" s="88" t="s">
        <v>266</v>
      </c>
    </row>
    <row r="90" spans="1:3" s="72" customFormat="1" ht="21">
      <c r="A90" s="96"/>
      <c r="B90" s="105"/>
      <c r="C90" s="94" t="s">
        <v>267</v>
      </c>
    </row>
    <row r="91" spans="1:3" s="72" customFormat="1" ht="21">
      <c r="A91" s="89"/>
      <c r="B91" s="414" t="s">
        <v>205</v>
      </c>
      <c r="C91" s="88"/>
    </row>
    <row r="92" spans="1:3" s="72" customFormat="1" ht="42">
      <c r="A92" s="89"/>
      <c r="B92" s="423" t="s">
        <v>202</v>
      </c>
      <c r="C92" s="88"/>
    </row>
    <row r="93" spans="1:3" s="72" customFormat="1" ht="21">
      <c r="A93" s="89"/>
      <c r="B93" s="482" t="s">
        <v>268</v>
      </c>
      <c r="C93" s="478" t="s">
        <v>270</v>
      </c>
    </row>
    <row r="94" spans="1:3" s="72" customFormat="1" ht="21">
      <c r="A94" s="89"/>
      <c r="B94" s="100"/>
      <c r="C94" s="478" t="s">
        <v>271</v>
      </c>
    </row>
    <row r="95" spans="1:3" s="72" customFormat="1" ht="21">
      <c r="A95" s="89"/>
      <c r="B95" s="100"/>
      <c r="C95" s="478" t="s">
        <v>273</v>
      </c>
    </row>
    <row r="96" spans="1:3" s="72" customFormat="1" ht="21">
      <c r="A96" s="89"/>
      <c r="B96" s="100"/>
      <c r="C96" s="478" t="s">
        <v>259</v>
      </c>
    </row>
    <row r="97" spans="1:3" s="147" customFormat="1" ht="21">
      <c r="A97" s="371"/>
      <c r="B97" s="14"/>
      <c r="C97" s="478" t="s">
        <v>260</v>
      </c>
    </row>
    <row r="98" spans="1:3" s="147" customFormat="1" ht="21">
      <c r="A98" s="371"/>
      <c r="B98" s="368"/>
      <c r="C98" s="478" t="s">
        <v>274</v>
      </c>
    </row>
    <row r="99" spans="1:3" s="147" customFormat="1" ht="21">
      <c r="A99" s="373"/>
      <c r="B99" s="374"/>
      <c r="C99" s="483" t="s">
        <v>275</v>
      </c>
    </row>
    <row r="100" spans="1:3" s="480" customFormat="1" ht="21">
      <c r="A100" s="371"/>
      <c r="B100" s="481" t="s">
        <v>269</v>
      </c>
      <c r="C100" s="478" t="s">
        <v>272</v>
      </c>
    </row>
    <row r="101" spans="1:3" s="147" customFormat="1" ht="21">
      <c r="A101" s="371"/>
      <c r="B101" s="481"/>
      <c r="C101" s="478" t="s">
        <v>271</v>
      </c>
    </row>
    <row r="102" spans="1:3" s="147" customFormat="1" ht="21">
      <c r="A102" s="371"/>
      <c r="B102" s="481"/>
      <c r="C102" s="478" t="s">
        <v>273</v>
      </c>
    </row>
    <row r="103" spans="1:3" s="147" customFormat="1" ht="21">
      <c r="A103" s="371"/>
      <c r="B103" s="481"/>
      <c r="C103" s="478" t="s">
        <v>259</v>
      </c>
    </row>
    <row r="104" spans="1:3" s="147" customFormat="1" ht="21">
      <c r="A104" s="371"/>
      <c r="B104" s="481"/>
      <c r="C104" s="478" t="s">
        <v>260</v>
      </c>
    </row>
    <row r="105" spans="1:3" s="147" customFormat="1" ht="21">
      <c r="A105" s="371"/>
      <c r="B105" s="481"/>
      <c r="C105" s="478" t="s">
        <v>274</v>
      </c>
    </row>
    <row r="106" spans="1:3" s="147" customFormat="1" ht="21">
      <c r="A106" s="373"/>
      <c r="B106" s="374"/>
      <c r="C106" s="483" t="s">
        <v>275</v>
      </c>
    </row>
    <row r="107" spans="1:3" s="147" customFormat="1" ht="21">
      <c r="A107" s="372"/>
      <c r="B107" s="484" t="s">
        <v>276</v>
      </c>
      <c r="C107" s="485"/>
    </row>
    <row r="108" spans="1:3" s="147" customFormat="1" ht="42">
      <c r="A108" s="371"/>
      <c r="B108" s="479" t="s">
        <v>322</v>
      </c>
      <c r="C108" s="632" t="s">
        <v>321</v>
      </c>
    </row>
    <row r="109" spans="1:3" s="147" customFormat="1" ht="21">
      <c r="A109" s="371"/>
      <c r="B109" s="479"/>
      <c r="C109" s="478" t="s">
        <v>273</v>
      </c>
    </row>
    <row r="110" spans="1:3" s="147" customFormat="1" ht="21">
      <c r="A110" s="371"/>
      <c r="B110" s="479"/>
      <c r="C110" s="478" t="s">
        <v>90</v>
      </c>
    </row>
    <row r="111" spans="1:3" s="147" customFormat="1" ht="21">
      <c r="A111" s="371"/>
      <c r="B111" s="479"/>
      <c r="C111" s="478" t="s">
        <v>91</v>
      </c>
    </row>
    <row r="112" spans="1:3" s="147" customFormat="1" ht="21">
      <c r="A112" s="371"/>
      <c r="B112" s="479"/>
      <c r="C112" s="478" t="s">
        <v>92</v>
      </c>
    </row>
    <row r="113" spans="1:3" s="147" customFormat="1" ht="21">
      <c r="A113" s="373"/>
      <c r="B113" s="374"/>
      <c r="C113" s="483" t="s">
        <v>93</v>
      </c>
    </row>
    <row r="114" spans="1:3" s="147" customFormat="1" ht="42">
      <c r="A114" s="372"/>
      <c r="B114" s="627" t="s">
        <v>318</v>
      </c>
      <c r="C114" s="630"/>
    </row>
    <row r="115" spans="1:3" s="147" customFormat="1" ht="42">
      <c r="A115" s="371"/>
      <c r="B115" s="481" t="s">
        <v>320</v>
      </c>
      <c r="C115" s="631" t="s">
        <v>319</v>
      </c>
    </row>
    <row r="116" spans="1:3" s="147" customFormat="1" ht="21">
      <c r="A116" s="371"/>
      <c r="B116" s="481"/>
      <c r="C116" s="478" t="s">
        <v>277</v>
      </c>
    </row>
    <row r="117" spans="1:3" s="147" customFormat="1" ht="21">
      <c r="A117" s="373"/>
      <c r="B117" s="628"/>
      <c r="C117" s="483" t="s">
        <v>278</v>
      </c>
    </row>
    <row r="118" spans="1:3" s="111" customFormat="1" ht="21">
      <c r="A118" s="310" t="s">
        <v>43</v>
      </c>
      <c r="B118" s="138"/>
      <c r="C118" s="629"/>
    </row>
    <row r="119" spans="1:3" s="72" customFormat="1" ht="126">
      <c r="A119" s="148"/>
      <c r="B119" s="14" t="s">
        <v>152</v>
      </c>
      <c r="C119" s="151" t="s">
        <v>279</v>
      </c>
    </row>
    <row r="120" spans="1:3" s="111" customFormat="1" ht="210">
      <c r="A120" s="109"/>
      <c r="B120" s="153" t="s">
        <v>141</v>
      </c>
      <c r="C120" s="151" t="s">
        <v>164</v>
      </c>
    </row>
    <row r="121" spans="1:3" s="111" customFormat="1" ht="168">
      <c r="A121" s="150"/>
      <c r="B121" s="149" t="s">
        <v>161</v>
      </c>
      <c r="C121" s="219" t="s">
        <v>324</v>
      </c>
    </row>
    <row r="122" spans="1:3" s="111" customFormat="1" ht="21">
      <c r="A122" s="150"/>
      <c r="B122" s="221" t="s">
        <v>71</v>
      </c>
      <c r="C122" s="220" t="s">
        <v>142</v>
      </c>
    </row>
    <row r="123" spans="1:3" s="111" customFormat="1" ht="21">
      <c r="A123" s="112"/>
      <c r="B123" s="113"/>
      <c r="C123" s="114"/>
    </row>
    <row r="124" spans="1:3" s="111" customFormat="1" ht="21">
      <c r="A124" s="112"/>
      <c r="B124" s="113"/>
    </row>
  </sheetData>
  <dataConsolidate/>
  <mergeCells count="1">
    <mergeCell ref="A3:B3"/>
  </mergeCells>
  <pageMargins left="0.39370078740157483" right="0" top="0.59055118110236227" bottom="0.51181102362204722" header="0.23622047244094491" footer="0.11811023622047245"/>
  <pageSetup paperSize="9" scale="71" orientation="portrait" horizontalDpi="1200" verticalDpi="1200" r:id="rId1"/>
  <headerFooter scaleWithDoc="0" alignWithMargins="0">
    <oddFooter>&amp;R&amp;"TH SarabunPSK,Regular"&amp;16
&amp;14คำจำกัดความครึ่งปีแรก  หน้า &amp;P</oddFooter>
  </headerFooter>
  <rowBreaks count="1" manualBreakCount="1">
    <brk id="37" max="2" man="1"/>
  </rowBreaks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>
              <from>
                <xdr:col>2</xdr:col>
                <xdr:colOff>1533525</xdr:colOff>
                <xdr:row>55</xdr:row>
                <xdr:rowOff>9525</xdr:rowOff>
              </from>
              <to>
                <xdr:col>2</xdr:col>
                <xdr:colOff>2847975</xdr:colOff>
                <xdr:row>57</xdr:row>
                <xdr:rowOff>0</xdr:rowOff>
              </to>
            </anchor>
          </objectPr>
        </oleObject>
      </mc:Choice>
      <mc:Fallback>
        <oleObject progId="Equation.3" shapeId="5121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B4B2-13B6-4F52-8A97-292F8E10C25F}">
  <dimension ref="A1:S41"/>
  <sheetViews>
    <sheetView topLeftCell="A16" zoomScaleNormal="100" zoomScaleSheetLayoutView="100" workbookViewId="0">
      <selection activeCell="S5" sqref="S5:S6"/>
    </sheetView>
  </sheetViews>
  <sheetFormatPr defaultColWidth="9.140625" defaultRowHeight="21"/>
  <cols>
    <col min="1" max="1" width="5.42578125" style="2" customWidth="1"/>
    <col min="2" max="2" width="53.7109375" style="2" customWidth="1"/>
    <col min="3" max="3" width="8.7109375" style="2" bestFit="1" customWidth="1"/>
    <col min="4" max="4" width="8.5703125" style="2" customWidth="1"/>
    <col min="5" max="11" width="3.28515625" style="2" customWidth="1"/>
    <col min="12" max="16" width="8.28515625" style="2" customWidth="1"/>
    <col min="17" max="17" width="12.28515625" style="2" bestFit="1" customWidth="1"/>
    <col min="18" max="18" width="8.140625" style="2" customWidth="1"/>
    <col min="19" max="19" width="7.85546875" style="2" customWidth="1"/>
    <col min="20" max="16384" width="9.140625" style="2"/>
  </cols>
  <sheetData>
    <row r="1" spans="1:19" ht="23.25">
      <c r="A1" s="27" t="s">
        <v>166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/>
      <c r="S1" s="28"/>
    </row>
    <row r="2" spans="1:19" ht="23.25">
      <c r="A2" s="27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8"/>
      <c r="S2" s="28"/>
    </row>
    <row r="3" spans="1:19" s="18" customFormat="1" ht="11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24" customHeight="1">
      <c r="A5" s="646" t="s">
        <v>51</v>
      </c>
      <c r="B5" s="647"/>
      <c r="C5" s="652" t="s">
        <v>57</v>
      </c>
      <c r="D5" s="652" t="s">
        <v>53</v>
      </c>
      <c r="E5" s="659" t="s">
        <v>144</v>
      </c>
      <c r="F5" s="660"/>
      <c r="G5" s="660"/>
      <c r="H5" s="660"/>
      <c r="I5" s="660"/>
      <c r="J5" s="660"/>
      <c r="K5" s="661"/>
      <c r="L5" s="680" t="s">
        <v>1</v>
      </c>
      <c r="M5" s="680"/>
      <c r="N5" s="680"/>
      <c r="O5" s="680"/>
      <c r="P5" s="680"/>
      <c r="Q5" s="652" t="s">
        <v>147</v>
      </c>
      <c r="R5" s="684" t="s">
        <v>52</v>
      </c>
      <c r="S5" s="685"/>
    </row>
    <row r="6" spans="1:19" ht="24" customHeight="1">
      <c r="A6" s="648"/>
      <c r="B6" s="649"/>
      <c r="C6" s="653"/>
      <c r="D6" s="653"/>
      <c r="E6" s="686">
        <v>1</v>
      </c>
      <c r="F6" s="682">
        <v>2</v>
      </c>
      <c r="G6" s="682">
        <v>3</v>
      </c>
      <c r="H6" s="682">
        <v>4</v>
      </c>
      <c r="I6" s="682">
        <v>5</v>
      </c>
      <c r="J6" s="682">
        <v>6</v>
      </c>
      <c r="K6" s="688">
        <v>7</v>
      </c>
      <c r="L6" s="222" t="s">
        <v>2</v>
      </c>
      <c r="M6" s="223" t="s">
        <v>3</v>
      </c>
      <c r="N6" s="223" t="s">
        <v>4</v>
      </c>
      <c r="O6" s="223" t="s">
        <v>5</v>
      </c>
      <c r="P6" s="224" t="s">
        <v>6</v>
      </c>
      <c r="Q6" s="663"/>
      <c r="R6" s="667" t="s">
        <v>49</v>
      </c>
      <c r="S6" s="657" t="s">
        <v>170</v>
      </c>
    </row>
    <row r="7" spans="1:19">
      <c r="A7" s="648"/>
      <c r="B7" s="649"/>
      <c r="C7" s="681"/>
      <c r="D7" s="681"/>
      <c r="E7" s="687"/>
      <c r="F7" s="683"/>
      <c r="G7" s="683"/>
      <c r="H7" s="683"/>
      <c r="I7" s="683"/>
      <c r="J7" s="683"/>
      <c r="K7" s="689"/>
      <c r="L7" s="167" t="s">
        <v>7</v>
      </c>
      <c r="M7" s="168" t="s">
        <v>8</v>
      </c>
      <c r="N7" s="168" t="s">
        <v>9</v>
      </c>
      <c r="O7" s="168" t="s">
        <v>10</v>
      </c>
      <c r="P7" s="169" t="s">
        <v>11</v>
      </c>
      <c r="Q7" s="690"/>
      <c r="R7" s="668"/>
      <c r="S7" s="658"/>
    </row>
    <row r="8" spans="1:19" ht="23.25">
      <c r="A8" s="201" t="s">
        <v>44</v>
      </c>
      <c r="B8" s="202"/>
      <c r="C8" s="190" t="s">
        <v>12</v>
      </c>
      <c r="D8" s="191">
        <v>20</v>
      </c>
      <c r="E8" s="192"/>
      <c r="F8" s="193"/>
      <c r="G8" s="193"/>
      <c r="H8" s="194"/>
      <c r="I8" s="194"/>
      <c r="J8" s="194"/>
      <c r="K8" s="195"/>
      <c r="L8" s="196">
        <v>1</v>
      </c>
      <c r="M8" s="197">
        <v>2</v>
      </c>
      <c r="N8" s="197">
        <v>3</v>
      </c>
      <c r="O8" s="203">
        <v>4</v>
      </c>
      <c r="P8" s="204">
        <v>5</v>
      </c>
      <c r="Q8" s="205" t="s">
        <v>17</v>
      </c>
      <c r="R8" s="206"/>
      <c r="S8" s="207"/>
    </row>
    <row r="9" spans="1:19">
      <c r="A9" s="16" t="s">
        <v>45</v>
      </c>
      <c r="B9" s="12"/>
      <c r="C9" s="10"/>
      <c r="D9" s="10"/>
      <c r="E9" s="261"/>
      <c r="F9" s="262"/>
      <c r="G9" s="262"/>
      <c r="H9" s="282"/>
      <c r="I9" s="282"/>
      <c r="J9" s="282"/>
      <c r="K9" s="263"/>
      <c r="L9" s="25"/>
      <c r="M9" s="26"/>
      <c r="N9" s="26"/>
      <c r="O9" s="170"/>
      <c r="P9" s="171"/>
      <c r="Q9" s="11"/>
      <c r="R9" s="155"/>
      <c r="S9" s="156"/>
    </row>
    <row r="10" spans="1:19">
      <c r="A10" s="30">
        <v>1.1000000000000001</v>
      </c>
      <c r="B10" s="65" t="s">
        <v>61</v>
      </c>
      <c r="C10" s="31"/>
      <c r="D10" s="53">
        <v>3</v>
      </c>
      <c r="E10" s="264" t="s">
        <v>58</v>
      </c>
      <c r="F10" s="265" t="s">
        <v>58</v>
      </c>
      <c r="G10" s="265" t="s">
        <v>58</v>
      </c>
      <c r="H10" s="283"/>
      <c r="I10" s="283"/>
      <c r="J10" s="283"/>
      <c r="K10" s="266"/>
      <c r="L10" s="36"/>
      <c r="M10" s="37"/>
      <c r="N10" s="37"/>
      <c r="O10" s="172"/>
      <c r="P10" s="173"/>
      <c r="Q10" s="32"/>
      <c r="R10" s="157"/>
      <c r="S10" s="158"/>
    </row>
    <row r="11" spans="1:19">
      <c r="A11" s="33">
        <v>1.2</v>
      </c>
      <c r="B11" s="66" t="s">
        <v>62</v>
      </c>
      <c r="C11" s="34"/>
      <c r="D11" s="54">
        <v>3</v>
      </c>
      <c r="E11" s="267" t="s">
        <v>58</v>
      </c>
      <c r="F11" s="268" t="s">
        <v>58</v>
      </c>
      <c r="G11" s="268" t="s">
        <v>58</v>
      </c>
      <c r="H11" s="284"/>
      <c r="I11" s="284"/>
      <c r="J11" s="284"/>
      <c r="K11" s="269"/>
      <c r="L11" s="38"/>
      <c r="M11" s="39"/>
      <c r="N11" s="39"/>
      <c r="O11" s="174"/>
      <c r="P11" s="175"/>
      <c r="Q11" s="35"/>
      <c r="R11" s="159"/>
      <c r="S11" s="160"/>
    </row>
    <row r="12" spans="1:19" ht="63">
      <c r="A12" s="33">
        <v>1.3</v>
      </c>
      <c r="B12" s="66" t="s">
        <v>66</v>
      </c>
      <c r="C12" s="34"/>
      <c r="D12" s="54">
        <v>2</v>
      </c>
      <c r="E12" s="267"/>
      <c r="F12" s="268"/>
      <c r="G12" s="268" t="s">
        <v>58</v>
      </c>
      <c r="H12" s="284"/>
      <c r="I12" s="284"/>
      <c r="J12" s="284"/>
      <c r="K12" s="269"/>
      <c r="L12" s="38"/>
      <c r="M12" s="39"/>
      <c r="N12" s="39"/>
      <c r="O12" s="174"/>
      <c r="P12" s="175"/>
      <c r="Q12" s="35"/>
      <c r="R12" s="159"/>
      <c r="S12" s="160"/>
    </row>
    <row r="13" spans="1:19" ht="42">
      <c r="A13" s="33">
        <v>1.4</v>
      </c>
      <c r="B13" s="66" t="s">
        <v>67</v>
      </c>
      <c r="C13" s="34"/>
      <c r="D13" s="54">
        <v>2</v>
      </c>
      <c r="E13" s="267"/>
      <c r="F13" s="268"/>
      <c r="G13" s="268" t="s">
        <v>58</v>
      </c>
      <c r="H13" s="284"/>
      <c r="I13" s="284"/>
      <c r="J13" s="284"/>
      <c r="K13" s="269"/>
      <c r="L13" s="38"/>
      <c r="M13" s="39"/>
      <c r="N13" s="39"/>
      <c r="O13" s="174"/>
      <c r="P13" s="175"/>
      <c r="Q13" s="35"/>
      <c r="R13" s="159"/>
      <c r="S13" s="160"/>
    </row>
    <row r="14" spans="1:19">
      <c r="A14" s="33">
        <v>1.5</v>
      </c>
      <c r="B14" s="66" t="s">
        <v>68</v>
      </c>
      <c r="C14" s="34"/>
      <c r="D14" s="54">
        <v>5</v>
      </c>
      <c r="E14" s="267"/>
      <c r="F14" s="268"/>
      <c r="G14" s="268" t="s">
        <v>58</v>
      </c>
      <c r="H14" s="284"/>
      <c r="I14" s="284"/>
      <c r="J14" s="284"/>
      <c r="K14" s="269"/>
      <c r="L14" s="38"/>
      <c r="M14" s="39"/>
      <c r="N14" s="39"/>
      <c r="O14" s="174"/>
      <c r="P14" s="175"/>
      <c r="Q14" s="35"/>
      <c r="R14" s="159"/>
      <c r="S14" s="160"/>
    </row>
    <row r="15" spans="1:19" ht="63">
      <c r="A15" s="13">
        <v>1.6</v>
      </c>
      <c r="B15" s="229" t="s">
        <v>69</v>
      </c>
      <c r="C15" s="10"/>
      <c r="D15" s="55">
        <v>5</v>
      </c>
      <c r="E15" s="261"/>
      <c r="F15" s="262" t="s">
        <v>58</v>
      </c>
      <c r="G15" s="262" t="s">
        <v>58</v>
      </c>
      <c r="H15" s="282"/>
      <c r="I15" s="282"/>
      <c r="J15" s="282"/>
      <c r="K15" s="263"/>
      <c r="L15" s="25"/>
      <c r="M15" s="26"/>
      <c r="N15" s="26"/>
      <c r="O15" s="170"/>
      <c r="P15" s="171"/>
      <c r="Q15" s="11"/>
      <c r="R15" s="155"/>
      <c r="S15" s="156"/>
    </row>
    <row r="16" spans="1:19" ht="23.25">
      <c r="A16" s="188" t="s">
        <v>54</v>
      </c>
      <c r="B16" s="189"/>
      <c r="C16" s="190"/>
      <c r="D16" s="191">
        <f>SUM(D17:D31)</f>
        <v>52</v>
      </c>
      <c r="E16" s="270"/>
      <c r="F16" s="271"/>
      <c r="G16" s="271"/>
      <c r="H16" s="285"/>
      <c r="I16" s="285"/>
      <c r="J16" s="285"/>
      <c r="K16" s="272"/>
      <c r="L16" s="196"/>
      <c r="M16" s="197"/>
      <c r="N16" s="197"/>
      <c r="O16" s="198"/>
      <c r="P16" s="199"/>
      <c r="Q16" s="190"/>
      <c r="R16" s="196"/>
      <c r="S16" s="200"/>
    </row>
    <row r="17" spans="1:19">
      <c r="A17" s="141" t="s">
        <v>59</v>
      </c>
      <c r="B17" s="142"/>
      <c r="C17" s="143"/>
      <c r="D17" s="143"/>
      <c r="E17" s="296"/>
      <c r="F17" s="297"/>
      <c r="G17" s="297"/>
      <c r="H17" s="298"/>
      <c r="I17" s="298"/>
      <c r="J17" s="298"/>
      <c r="K17" s="299"/>
      <c r="L17" s="144"/>
      <c r="M17" s="145"/>
      <c r="N17" s="145"/>
      <c r="O17" s="176"/>
      <c r="P17" s="177"/>
      <c r="Q17" s="143"/>
      <c r="R17" s="144"/>
      <c r="S17" s="146"/>
    </row>
    <row r="18" spans="1:19" ht="42">
      <c r="A18" s="30"/>
      <c r="B18" s="22" t="s">
        <v>50</v>
      </c>
      <c r="C18" s="31" t="s">
        <v>33</v>
      </c>
      <c r="D18" s="31">
        <v>3</v>
      </c>
      <c r="E18" s="264" t="s">
        <v>58</v>
      </c>
      <c r="F18" s="265" t="s">
        <v>58</v>
      </c>
      <c r="G18" s="265" t="s">
        <v>58</v>
      </c>
      <c r="H18" s="283"/>
      <c r="I18" s="283"/>
      <c r="J18" s="283"/>
      <c r="K18" s="266"/>
      <c r="L18" s="178">
        <v>1000</v>
      </c>
      <c r="M18" s="179">
        <v>1050</v>
      </c>
      <c r="N18" s="179">
        <v>1100</v>
      </c>
      <c r="O18" s="180">
        <v>1150</v>
      </c>
      <c r="P18" s="181">
        <v>1200</v>
      </c>
      <c r="Q18" s="62" t="s">
        <v>37</v>
      </c>
      <c r="R18" s="36"/>
      <c r="S18" s="161"/>
    </row>
    <row r="19" spans="1:19">
      <c r="A19" s="33"/>
      <c r="B19" s="23" t="s">
        <v>34</v>
      </c>
      <c r="C19" s="34" t="s">
        <v>13</v>
      </c>
      <c r="D19" s="34">
        <v>5</v>
      </c>
      <c r="E19" s="267" t="s">
        <v>58</v>
      </c>
      <c r="F19" s="268"/>
      <c r="G19" s="268" t="s">
        <v>58</v>
      </c>
      <c r="H19" s="284"/>
      <c r="I19" s="284"/>
      <c r="J19" s="284"/>
      <c r="K19" s="269"/>
      <c r="L19" s="162">
        <v>57.34</v>
      </c>
      <c r="M19" s="182">
        <v>58.34</v>
      </c>
      <c r="N19" s="182">
        <v>59.38</v>
      </c>
      <c r="O19" s="182">
        <v>60.34</v>
      </c>
      <c r="P19" s="163">
        <v>61.34</v>
      </c>
      <c r="Q19" s="49" t="s">
        <v>65</v>
      </c>
      <c r="R19" s="38"/>
      <c r="S19" s="40"/>
    </row>
    <row r="20" spans="1:19">
      <c r="A20" s="33"/>
      <c r="B20" s="47" t="s">
        <v>64</v>
      </c>
      <c r="C20" s="34" t="s">
        <v>13</v>
      </c>
      <c r="D20" s="48">
        <v>5</v>
      </c>
      <c r="E20" s="267" t="s">
        <v>58</v>
      </c>
      <c r="F20" s="268" t="s">
        <v>58</v>
      </c>
      <c r="G20" s="268"/>
      <c r="H20" s="284"/>
      <c r="I20" s="284"/>
      <c r="J20" s="284"/>
      <c r="K20" s="269"/>
      <c r="L20" s="162">
        <v>80</v>
      </c>
      <c r="M20" s="182">
        <v>85</v>
      </c>
      <c r="N20" s="182">
        <v>90</v>
      </c>
      <c r="O20" s="182">
        <v>95</v>
      </c>
      <c r="P20" s="163">
        <v>100</v>
      </c>
      <c r="Q20" s="63" t="s">
        <v>18</v>
      </c>
      <c r="R20" s="159"/>
      <c r="S20" s="160"/>
    </row>
    <row r="21" spans="1:19">
      <c r="A21" s="33"/>
      <c r="B21" s="23" t="s">
        <v>63</v>
      </c>
      <c r="C21" s="34" t="s">
        <v>13</v>
      </c>
      <c r="D21" s="34">
        <v>5</v>
      </c>
      <c r="E21" s="267" t="s">
        <v>58</v>
      </c>
      <c r="F21" s="268" t="s">
        <v>58</v>
      </c>
      <c r="G21" s="268"/>
      <c r="H21" s="284"/>
      <c r="I21" s="284"/>
      <c r="J21" s="284"/>
      <c r="K21" s="269"/>
      <c r="L21" s="162">
        <v>80</v>
      </c>
      <c r="M21" s="182">
        <v>85</v>
      </c>
      <c r="N21" s="182">
        <v>90</v>
      </c>
      <c r="O21" s="182">
        <v>95</v>
      </c>
      <c r="P21" s="163">
        <v>100</v>
      </c>
      <c r="Q21" s="63" t="s">
        <v>18</v>
      </c>
      <c r="R21" s="159"/>
      <c r="S21" s="160"/>
    </row>
    <row r="22" spans="1:19" ht="42">
      <c r="A22" s="33"/>
      <c r="B22" s="23" t="s">
        <v>35</v>
      </c>
      <c r="C22" s="34" t="s">
        <v>36</v>
      </c>
      <c r="D22" s="34">
        <v>2</v>
      </c>
      <c r="E22" s="267" t="s">
        <v>58</v>
      </c>
      <c r="F22" s="268" t="s">
        <v>58</v>
      </c>
      <c r="G22" s="268" t="s">
        <v>58</v>
      </c>
      <c r="H22" s="284"/>
      <c r="I22" s="284"/>
      <c r="J22" s="284"/>
      <c r="K22" s="269"/>
      <c r="L22" s="183">
        <v>6.35</v>
      </c>
      <c r="M22" s="184">
        <v>6.55</v>
      </c>
      <c r="N22" s="184">
        <v>6.75</v>
      </c>
      <c r="O22" s="184">
        <v>7</v>
      </c>
      <c r="P22" s="185">
        <v>7.65</v>
      </c>
      <c r="Q22" s="67" t="s">
        <v>70</v>
      </c>
      <c r="R22" s="162"/>
      <c r="S22" s="163"/>
    </row>
    <row r="23" spans="1:19" ht="48" customHeight="1">
      <c r="A23" s="33"/>
      <c r="B23" s="259" t="s">
        <v>154</v>
      </c>
      <c r="C23" s="34" t="s">
        <v>16</v>
      </c>
      <c r="D23" s="34">
        <v>5</v>
      </c>
      <c r="E23" s="267"/>
      <c r="F23" s="268"/>
      <c r="G23" s="268" t="s">
        <v>58</v>
      </c>
      <c r="H23" s="284"/>
      <c r="I23" s="284"/>
      <c r="J23" s="284"/>
      <c r="K23" s="269"/>
      <c r="L23" s="186">
        <f>+M23-0.2</f>
        <v>3.3999999999999995</v>
      </c>
      <c r="M23" s="186">
        <f>+N23-0.2</f>
        <v>3.5999999999999996</v>
      </c>
      <c r="N23" s="186">
        <f>+O23-0.2</f>
        <v>3.8</v>
      </c>
      <c r="O23" s="186">
        <f>+P23-0.2</f>
        <v>4</v>
      </c>
      <c r="P23" s="187">
        <v>4.2</v>
      </c>
      <c r="Q23" s="67" t="s">
        <v>156</v>
      </c>
      <c r="R23" s="159"/>
      <c r="S23" s="160"/>
    </row>
    <row r="25" spans="1:19">
      <c r="A25" s="56"/>
      <c r="B25" s="230" t="s">
        <v>168</v>
      </c>
      <c r="C25" s="57"/>
      <c r="D25" s="216">
        <v>2</v>
      </c>
      <c r="E25" s="286"/>
      <c r="F25" s="287"/>
      <c r="G25" s="287"/>
      <c r="H25" s="288"/>
      <c r="I25" s="288"/>
      <c r="J25" s="288"/>
      <c r="K25" s="289"/>
      <c r="L25" s="58"/>
      <c r="M25" s="59"/>
      <c r="N25" s="59"/>
      <c r="O25" s="225"/>
      <c r="P25" s="226"/>
      <c r="Q25" s="60"/>
      <c r="R25" s="227"/>
      <c r="S25" s="228"/>
    </row>
    <row r="26" spans="1:19">
      <c r="A26" s="208" t="s">
        <v>60</v>
      </c>
      <c r="B26" s="217"/>
      <c r="C26" s="210"/>
      <c r="D26" s="210"/>
      <c r="E26" s="273"/>
      <c r="F26" s="274"/>
      <c r="G26" s="274"/>
      <c r="H26" s="300"/>
      <c r="I26" s="300"/>
      <c r="J26" s="300"/>
      <c r="K26" s="275"/>
      <c r="L26" s="211"/>
      <c r="M26" s="212"/>
      <c r="N26" s="212"/>
      <c r="O26" s="212"/>
      <c r="P26" s="213"/>
      <c r="Q26" s="210"/>
      <c r="R26" s="211"/>
      <c r="S26" s="213"/>
    </row>
    <row r="27" spans="1:19" ht="63">
      <c r="A27" s="30"/>
      <c r="B27" s="22" t="s">
        <v>140</v>
      </c>
      <c r="C27" s="31" t="s">
        <v>47</v>
      </c>
      <c r="D27" s="31">
        <v>10</v>
      </c>
      <c r="E27" s="264"/>
      <c r="F27" s="265"/>
      <c r="G27" s="265"/>
      <c r="H27" s="283"/>
      <c r="I27" s="287" t="s">
        <v>58</v>
      </c>
      <c r="J27" s="282"/>
      <c r="K27" s="266"/>
      <c r="L27" s="36">
        <v>1</v>
      </c>
      <c r="M27" s="37">
        <v>2</v>
      </c>
      <c r="N27" s="37">
        <v>3</v>
      </c>
      <c r="O27" s="172">
        <v>4</v>
      </c>
      <c r="P27" s="173">
        <v>5</v>
      </c>
      <c r="Q27" s="32" t="s">
        <v>17</v>
      </c>
      <c r="R27" s="157"/>
      <c r="S27" s="158"/>
    </row>
    <row r="30" spans="1:19">
      <c r="A30" s="30"/>
      <c r="B30" s="22" t="s">
        <v>149</v>
      </c>
      <c r="C30" s="31"/>
      <c r="D30" s="31">
        <v>5</v>
      </c>
      <c r="E30" s="264"/>
      <c r="F30" s="265"/>
      <c r="G30" s="265"/>
      <c r="H30" s="283"/>
      <c r="I30" s="283"/>
      <c r="J30" s="283"/>
      <c r="K30" s="266"/>
      <c r="L30" s="292"/>
      <c r="M30" s="293"/>
      <c r="N30" s="293"/>
      <c r="O30" s="293"/>
      <c r="P30" s="294"/>
      <c r="Q30" s="295"/>
      <c r="R30" s="157"/>
      <c r="S30" s="158"/>
    </row>
    <row r="31" spans="1:19">
      <c r="A31" s="33"/>
      <c r="B31" s="23" t="s">
        <v>153</v>
      </c>
      <c r="C31" s="34"/>
      <c r="D31" s="34">
        <v>10</v>
      </c>
      <c r="E31" s="267"/>
      <c r="F31" s="268"/>
      <c r="G31" s="268"/>
      <c r="H31" s="284"/>
      <c r="I31" s="284"/>
      <c r="J31" s="284"/>
      <c r="K31" s="269"/>
      <c r="L31" s="38"/>
      <c r="M31" s="39"/>
      <c r="N31" s="39"/>
      <c r="O31" s="39"/>
      <c r="P31" s="40"/>
      <c r="Q31" s="35"/>
      <c r="R31" s="159"/>
      <c r="S31" s="160"/>
    </row>
    <row r="32" spans="1:19" s="20" customFormat="1">
      <c r="A32" s="19"/>
      <c r="B32" s="21" t="s">
        <v>55</v>
      </c>
      <c r="C32" s="50"/>
      <c r="D32" s="15">
        <f>+D8+D16</f>
        <v>72</v>
      </c>
      <c r="E32" s="64"/>
      <c r="F32" s="51"/>
      <c r="G32" s="51"/>
      <c r="H32" s="51"/>
      <c r="I32" s="51"/>
      <c r="J32" s="51"/>
      <c r="K32" s="51"/>
      <c r="L32" s="52"/>
      <c r="M32" s="52"/>
      <c r="N32" s="52"/>
      <c r="O32" s="52"/>
      <c r="P32" s="52"/>
      <c r="Q32" s="52"/>
      <c r="R32" s="52"/>
      <c r="S32" s="52"/>
    </row>
    <row r="33" spans="1:19">
      <c r="A33" s="7"/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>
      <c r="A34" s="326" t="s">
        <v>178</v>
      </c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>
      <c r="A35" s="330" t="s">
        <v>179</v>
      </c>
      <c r="B35" s="8"/>
    </row>
    <row r="36" spans="1:19">
      <c r="A36" s="328" t="s">
        <v>171</v>
      </c>
      <c r="B36" s="9"/>
      <c r="D36" s="260" t="s">
        <v>143</v>
      </c>
      <c r="N36" s="2" t="s">
        <v>176</v>
      </c>
    </row>
    <row r="37" spans="1:19">
      <c r="A37" s="329" t="s">
        <v>172</v>
      </c>
      <c r="D37" s="260" t="s">
        <v>174</v>
      </c>
      <c r="Q37" s="3"/>
      <c r="R37" s="3"/>
      <c r="S37" s="3"/>
    </row>
    <row r="38" spans="1:19">
      <c r="A38" s="329" t="s">
        <v>173</v>
      </c>
      <c r="D38" s="260" t="s">
        <v>175</v>
      </c>
    </row>
    <row r="39" spans="1:19">
      <c r="B39" s="2" t="s">
        <v>180</v>
      </c>
    </row>
    <row r="40" spans="1:19" s="347" customFormat="1" ht="13.5"/>
    <row r="41" spans="1:19">
      <c r="A41" s="327" t="s">
        <v>177</v>
      </c>
    </row>
  </sheetData>
  <mergeCells count="16">
    <mergeCell ref="R5:S5"/>
    <mergeCell ref="E6:E7"/>
    <mergeCell ref="F6:F7"/>
    <mergeCell ref="G6:G7"/>
    <mergeCell ref="K6:K7"/>
    <mergeCell ref="R6:R7"/>
    <mergeCell ref="S6:S7"/>
    <mergeCell ref="Q5:Q7"/>
    <mergeCell ref="J6:J7"/>
    <mergeCell ref="A5:B7"/>
    <mergeCell ref="C5:C7"/>
    <mergeCell ref="D5:D7"/>
    <mergeCell ref="E5:K5"/>
    <mergeCell ref="L5:P5"/>
    <mergeCell ref="H6:H7"/>
    <mergeCell ref="I6:I7"/>
  </mergeCells>
  <phoneticPr fontId="54" type="noConversion"/>
  <printOptions horizontalCentered="1"/>
  <pageMargins left="0.23622047244094491" right="0.23622047244094491" top="0.43307086614173229" bottom="0.39370078740157483" header="0.31496062992125984" footer="0.19685039370078741"/>
  <pageSetup paperSize="9" scale="80" orientation="landscape" r:id="rId1"/>
  <headerFooter>
    <oddFooter>&amp;R&amp;"TH SarabunPSK,Regular"&amp;14KPI ครึ่งปีหลัง หน้า 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D1BB5-EDB7-4945-BE3E-25024133619A}">
  <dimension ref="A1:G80"/>
  <sheetViews>
    <sheetView view="pageBreakPreview" topLeftCell="A67" zoomScaleNormal="110" zoomScaleSheetLayoutView="100" workbookViewId="0">
      <selection activeCell="S5" sqref="S5:S6"/>
    </sheetView>
  </sheetViews>
  <sheetFormatPr defaultRowHeight="21"/>
  <cols>
    <col min="1" max="1" width="3.85546875" style="115" customWidth="1"/>
    <col min="2" max="2" width="53.42578125" style="116" customWidth="1"/>
    <col min="3" max="3" width="82.28515625" style="140" customWidth="1"/>
    <col min="4" max="16384" width="9.140625" style="69"/>
  </cols>
  <sheetData>
    <row r="1" spans="1:7" s="232" customFormat="1" ht="23.25">
      <c r="A1" s="68" t="s">
        <v>167</v>
      </c>
      <c r="B1" s="118"/>
      <c r="C1" s="118"/>
      <c r="D1" s="119"/>
      <c r="E1" s="119"/>
      <c r="F1" s="119"/>
      <c r="G1" s="119"/>
    </row>
    <row r="2" spans="1:7" s="232" customFormat="1" ht="23.25">
      <c r="A2" s="68" t="s">
        <v>56</v>
      </c>
      <c r="B2" s="233"/>
      <c r="C2" s="233"/>
    </row>
    <row r="3" spans="1:7" s="71" customFormat="1">
      <c r="A3" s="673" t="s">
        <v>51</v>
      </c>
      <c r="B3" s="674"/>
      <c r="C3" s="70" t="s">
        <v>72</v>
      </c>
    </row>
    <row r="4" spans="1:7" s="250" customFormat="1">
      <c r="A4" s="249" t="s">
        <v>42</v>
      </c>
      <c r="B4" s="120"/>
      <c r="C4" s="251"/>
    </row>
    <row r="5" spans="1:7" s="250" customFormat="1">
      <c r="A5" s="121" t="s">
        <v>73</v>
      </c>
      <c r="B5" s="122"/>
      <c r="C5" s="252"/>
    </row>
    <row r="6" spans="1:7" s="72" customFormat="1">
      <c r="A6" s="123"/>
      <c r="B6" s="124" t="s">
        <v>74</v>
      </c>
      <c r="C6" s="75" t="s">
        <v>14</v>
      </c>
    </row>
    <row r="7" spans="1:7" s="72" customFormat="1">
      <c r="A7" s="123"/>
      <c r="B7" s="124"/>
      <c r="C7" s="76" t="s">
        <v>15</v>
      </c>
    </row>
    <row r="8" spans="1:7" s="72" customFormat="1">
      <c r="A8" s="123"/>
      <c r="B8" s="124"/>
      <c r="C8" s="77" t="s">
        <v>41</v>
      </c>
    </row>
    <row r="9" spans="1:7" s="72" customFormat="1" ht="84">
      <c r="A9" s="123"/>
      <c r="B9" s="74"/>
      <c r="C9" s="75" t="s">
        <v>75</v>
      </c>
    </row>
    <row r="10" spans="1:7" s="72" customFormat="1" ht="126">
      <c r="A10" s="125"/>
      <c r="B10" s="79"/>
      <c r="C10" s="80" t="s">
        <v>96</v>
      </c>
    </row>
    <row r="11" spans="1:7" s="72" customFormat="1">
      <c r="A11" s="123"/>
      <c r="B11" s="92" t="s">
        <v>97</v>
      </c>
      <c r="C11" s="75" t="s">
        <v>38</v>
      </c>
    </row>
    <row r="12" spans="1:7" s="72" customFormat="1">
      <c r="A12" s="123"/>
      <c r="B12" s="92"/>
      <c r="C12" s="76" t="s">
        <v>19</v>
      </c>
    </row>
    <row r="13" spans="1:7" s="72" customFormat="1">
      <c r="A13" s="123"/>
      <c r="B13" s="74"/>
      <c r="C13" s="77" t="s">
        <v>40</v>
      </c>
    </row>
    <row r="14" spans="1:7" s="72" customFormat="1" ht="63">
      <c r="A14" s="123"/>
      <c r="B14" s="74"/>
      <c r="C14" s="75" t="s">
        <v>76</v>
      </c>
    </row>
    <row r="15" spans="1:7" s="72" customFormat="1" ht="126">
      <c r="A15" s="125"/>
      <c r="B15" s="79"/>
      <c r="C15" s="81" t="s">
        <v>98</v>
      </c>
    </row>
    <row r="16" spans="1:7" s="72" customFormat="1" ht="126">
      <c r="A16" s="126"/>
      <c r="B16" s="110" t="s">
        <v>99</v>
      </c>
      <c r="C16" s="127" t="s">
        <v>100</v>
      </c>
    </row>
    <row r="17" spans="1:3" s="72" customFormat="1">
      <c r="A17" s="123"/>
      <c r="B17" s="92" t="s">
        <v>101</v>
      </c>
      <c r="C17" s="75"/>
    </row>
    <row r="18" spans="1:3" s="72" customFormat="1" ht="84">
      <c r="A18" s="123"/>
      <c r="B18" s="92" t="s">
        <v>102</v>
      </c>
      <c r="C18" s="100" t="s">
        <v>103</v>
      </c>
    </row>
    <row r="19" spans="1:3" s="72" customFormat="1">
      <c r="A19" s="123"/>
      <c r="B19" s="74"/>
      <c r="C19" s="75" t="s">
        <v>104</v>
      </c>
    </row>
    <row r="20" spans="1:3" s="72" customFormat="1">
      <c r="A20" s="123"/>
      <c r="B20" s="74"/>
      <c r="C20" s="75" t="s">
        <v>105</v>
      </c>
    </row>
    <row r="21" spans="1:3" s="72" customFormat="1">
      <c r="A21" s="123"/>
      <c r="B21" s="74"/>
      <c r="C21" s="75" t="s">
        <v>106</v>
      </c>
    </row>
    <row r="22" spans="1:3" s="72" customFormat="1">
      <c r="A22" s="123"/>
      <c r="B22" s="74"/>
      <c r="C22" s="75" t="s">
        <v>107</v>
      </c>
    </row>
    <row r="23" spans="1:3" s="72" customFormat="1">
      <c r="A23" s="125"/>
      <c r="B23" s="79"/>
      <c r="C23" s="80" t="s">
        <v>108</v>
      </c>
    </row>
    <row r="24" spans="1:3" s="72" customFormat="1" ht="48" customHeight="1">
      <c r="A24" s="128"/>
      <c r="B24" s="107" t="s">
        <v>109</v>
      </c>
      <c r="C24" s="129" t="s">
        <v>110</v>
      </c>
    </row>
    <row r="25" spans="1:3" s="72" customFormat="1" ht="84">
      <c r="A25" s="123"/>
      <c r="B25" s="92"/>
      <c r="C25" s="130" t="s">
        <v>111</v>
      </c>
    </row>
    <row r="26" spans="1:3" s="72" customFormat="1" ht="48" customHeight="1">
      <c r="A26" s="123"/>
      <c r="B26" s="92"/>
      <c r="C26" s="130" t="s">
        <v>112</v>
      </c>
    </row>
    <row r="27" spans="1:3" s="72" customFormat="1" ht="84">
      <c r="A27" s="123"/>
      <c r="B27" s="92"/>
      <c r="C27" s="130" t="s">
        <v>113</v>
      </c>
    </row>
    <row r="28" spans="1:3" s="72" customFormat="1" ht="72" customHeight="1">
      <c r="A28" s="123"/>
      <c r="B28" s="92"/>
      <c r="C28" s="130" t="s">
        <v>114</v>
      </c>
    </row>
    <row r="29" spans="1:3" s="72" customFormat="1" ht="105">
      <c r="A29" s="125"/>
      <c r="B29" s="102"/>
      <c r="C29" s="94" t="s">
        <v>115</v>
      </c>
    </row>
    <row r="30" spans="1:3" s="72" customFormat="1" ht="84">
      <c r="A30" s="128"/>
      <c r="B30" s="107" t="s">
        <v>116</v>
      </c>
      <c r="C30" s="131" t="s">
        <v>117</v>
      </c>
    </row>
    <row r="31" spans="1:3" s="72" customFormat="1" ht="105">
      <c r="A31" s="123"/>
      <c r="B31" s="301"/>
      <c r="C31" s="75" t="s">
        <v>118</v>
      </c>
    </row>
    <row r="32" spans="1:3" s="72" customFormat="1" ht="21" customHeight="1">
      <c r="A32" s="82" t="s">
        <v>119</v>
      </c>
      <c r="B32" s="83"/>
      <c r="C32" s="84"/>
    </row>
    <row r="33" spans="1:3" s="86" customFormat="1" ht="13.5">
      <c r="A33" s="132"/>
      <c r="B33" s="85"/>
      <c r="C33" s="133"/>
    </row>
    <row r="34" spans="1:3" s="250" customFormat="1">
      <c r="A34" s="313" t="s">
        <v>54</v>
      </c>
      <c r="B34" s="134"/>
      <c r="C34" s="253"/>
    </row>
    <row r="35" spans="1:3" s="250" customFormat="1">
      <c r="A35" s="314" t="s">
        <v>46</v>
      </c>
      <c r="B35" s="135"/>
      <c r="C35" s="254"/>
    </row>
    <row r="36" spans="1:3" s="72" customFormat="1" ht="63">
      <c r="A36" s="73"/>
      <c r="B36" s="87" t="s">
        <v>77</v>
      </c>
      <c r="C36" s="88" t="s">
        <v>120</v>
      </c>
    </row>
    <row r="37" spans="1:3" s="72" customFormat="1">
      <c r="A37" s="89"/>
      <c r="B37" s="90"/>
      <c r="C37" s="88" t="s">
        <v>121</v>
      </c>
    </row>
    <row r="38" spans="1:3" s="72" customFormat="1">
      <c r="A38" s="89"/>
      <c r="B38" s="90"/>
      <c r="C38" s="88" t="s">
        <v>122</v>
      </c>
    </row>
    <row r="39" spans="1:3" s="72" customFormat="1">
      <c r="A39" s="91"/>
      <c r="B39" s="92"/>
      <c r="C39" s="88" t="s">
        <v>123</v>
      </c>
    </row>
    <row r="40" spans="1:3" s="72" customFormat="1">
      <c r="A40" s="91"/>
      <c r="B40" s="92"/>
      <c r="C40" s="88" t="s">
        <v>124</v>
      </c>
    </row>
    <row r="41" spans="1:3" s="72" customFormat="1" ht="42">
      <c r="A41" s="78"/>
      <c r="B41" s="93"/>
      <c r="C41" s="94" t="s">
        <v>125</v>
      </c>
    </row>
    <row r="42" spans="1:3" s="72" customFormat="1" ht="126">
      <c r="A42" s="73"/>
      <c r="B42" s="92" t="s">
        <v>34</v>
      </c>
      <c r="C42" s="88" t="s">
        <v>126</v>
      </c>
    </row>
    <row r="43" spans="1:3" s="72" customFormat="1">
      <c r="A43" s="89"/>
      <c r="B43" s="90"/>
      <c r="C43" s="88" t="s">
        <v>84</v>
      </c>
    </row>
    <row r="44" spans="1:3" s="72" customFormat="1">
      <c r="A44" s="89"/>
      <c r="B44" s="95"/>
      <c r="C44" s="88" t="s">
        <v>85</v>
      </c>
    </row>
    <row r="45" spans="1:3" s="72" customFormat="1">
      <c r="A45" s="89"/>
      <c r="B45" s="90"/>
      <c r="C45" s="88" t="s">
        <v>86</v>
      </c>
    </row>
    <row r="46" spans="1:3" s="72" customFormat="1">
      <c r="A46" s="89"/>
      <c r="B46" s="92"/>
      <c r="C46" s="88" t="s">
        <v>87</v>
      </c>
    </row>
    <row r="47" spans="1:3" s="72" customFormat="1" ht="42">
      <c r="A47" s="96"/>
      <c r="B47" s="97"/>
      <c r="C47" s="94" t="s">
        <v>127</v>
      </c>
    </row>
    <row r="48" spans="1:3" s="72" customFormat="1" ht="42">
      <c r="A48" s="73"/>
      <c r="B48" s="92" t="s">
        <v>136</v>
      </c>
      <c r="C48" s="98" t="s">
        <v>138</v>
      </c>
    </row>
    <row r="49" spans="1:3" s="72" customFormat="1" ht="42">
      <c r="A49" s="89"/>
      <c r="B49" s="95"/>
      <c r="C49" s="99" t="s">
        <v>128</v>
      </c>
    </row>
    <row r="50" spans="1:3" s="72" customFormat="1">
      <c r="A50" s="89"/>
      <c r="B50" s="100"/>
      <c r="C50" s="88" t="s">
        <v>39</v>
      </c>
    </row>
    <row r="51" spans="1:3" s="72" customFormat="1">
      <c r="A51" s="89"/>
      <c r="B51" s="100"/>
      <c r="C51" s="88" t="s">
        <v>89</v>
      </c>
    </row>
    <row r="52" spans="1:3" s="72" customFormat="1">
      <c r="A52" s="89"/>
      <c r="B52" s="100"/>
      <c r="C52" s="88" t="s">
        <v>90</v>
      </c>
    </row>
    <row r="53" spans="1:3" s="72" customFormat="1">
      <c r="A53" s="89"/>
      <c r="B53" s="100"/>
      <c r="C53" s="88" t="s">
        <v>91</v>
      </c>
    </row>
    <row r="54" spans="1:3" s="72" customFormat="1">
      <c r="A54" s="89"/>
      <c r="B54" s="100"/>
      <c r="C54" s="88" t="s">
        <v>92</v>
      </c>
    </row>
    <row r="55" spans="1:3" s="72" customFormat="1">
      <c r="A55" s="101"/>
      <c r="B55" s="102"/>
      <c r="C55" s="94" t="s">
        <v>93</v>
      </c>
    </row>
    <row r="56" spans="1:3" s="72" customFormat="1" ht="63">
      <c r="A56" s="103"/>
      <c r="B56" s="92" t="s">
        <v>94</v>
      </c>
      <c r="C56" s="88" t="s">
        <v>137</v>
      </c>
    </row>
    <row r="57" spans="1:3" s="72" customFormat="1">
      <c r="A57" s="89"/>
      <c r="B57" s="100"/>
      <c r="C57" s="104"/>
    </row>
    <row r="58" spans="1:3" s="72" customFormat="1">
      <c r="A58" s="89"/>
      <c r="B58" s="100"/>
      <c r="C58" s="75"/>
    </row>
    <row r="59" spans="1:3" s="72" customFormat="1">
      <c r="A59" s="89"/>
      <c r="B59" s="92"/>
      <c r="C59" s="136" t="s">
        <v>129</v>
      </c>
    </row>
    <row r="60" spans="1:3" s="72" customFormat="1">
      <c r="A60" s="89"/>
      <c r="B60" s="92"/>
      <c r="C60" s="136" t="s">
        <v>130</v>
      </c>
    </row>
    <row r="61" spans="1:3" s="72" customFormat="1">
      <c r="A61" s="89"/>
      <c r="B61" s="92"/>
      <c r="C61" s="88" t="s">
        <v>89</v>
      </c>
    </row>
    <row r="62" spans="1:3" s="72" customFormat="1">
      <c r="A62" s="89"/>
      <c r="B62" s="92"/>
      <c r="C62" s="88" t="s">
        <v>90</v>
      </c>
    </row>
    <row r="63" spans="1:3" s="72" customFormat="1">
      <c r="A63" s="89"/>
      <c r="B63" s="92"/>
      <c r="C63" s="88" t="s">
        <v>91</v>
      </c>
    </row>
    <row r="64" spans="1:3" s="72" customFormat="1">
      <c r="A64" s="89"/>
      <c r="B64" s="100"/>
      <c r="C64" s="88" t="s">
        <v>92</v>
      </c>
    </row>
    <row r="65" spans="1:3" s="72" customFormat="1">
      <c r="A65" s="96"/>
      <c r="B65" s="105"/>
      <c r="C65" s="94" t="s">
        <v>93</v>
      </c>
    </row>
    <row r="66" spans="1:3" s="72" customFormat="1" ht="84">
      <c r="A66" s="106"/>
      <c r="B66" s="107" t="s">
        <v>35</v>
      </c>
      <c r="C66" s="108" t="s">
        <v>139</v>
      </c>
    </row>
    <row r="67" spans="1:3" s="72" customFormat="1">
      <c r="A67" s="89"/>
      <c r="B67" s="100"/>
      <c r="C67" s="88" t="s">
        <v>131</v>
      </c>
    </row>
    <row r="68" spans="1:3" s="72" customFormat="1">
      <c r="A68" s="89"/>
      <c r="B68" s="100"/>
      <c r="C68" s="88" t="s">
        <v>132</v>
      </c>
    </row>
    <row r="69" spans="1:3" s="72" customFormat="1">
      <c r="A69" s="89"/>
      <c r="B69" s="100"/>
      <c r="C69" s="88" t="s">
        <v>133</v>
      </c>
    </row>
    <row r="70" spans="1:3" s="72" customFormat="1">
      <c r="A70" s="89"/>
      <c r="B70" s="100" t="s">
        <v>151</v>
      </c>
      <c r="C70" s="88" t="s">
        <v>134</v>
      </c>
    </row>
    <row r="71" spans="1:3" s="72" customFormat="1">
      <c r="A71" s="96"/>
      <c r="B71" s="105"/>
      <c r="C71" s="94" t="s">
        <v>135</v>
      </c>
    </row>
    <row r="72" spans="1:3" s="72" customFormat="1" ht="147">
      <c r="A72" s="106"/>
      <c r="B72" s="302" t="s">
        <v>154</v>
      </c>
      <c r="C72" s="137" t="s">
        <v>155</v>
      </c>
    </row>
    <row r="73" spans="1:3" s="72" customFormat="1" ht="168">
      <c r="A73" s="365"/>
      <c r="B73" s="366" t="s">
        <v>181</v>
      </c>
      <c r="C73" s="367" t="s">
        <v>182</v>
      </c>
    </row>
    <row r="74" spans="1:3" s="72" customFormat="1">
      <c r="A74" s="148"/>
      <c r="B74" s="153" t="s">
        <v>169</v>
      </c>
      <c r="C74" s="303"/>
    </row>
    <row r="75" spans="1:3" s="250" customFormat="1">
      <c r="A75" s="314" t="s">
        <v>43</v>
      </c>
      <c r="B75" s="138"/>
      <c r="C75" s="255"/>
    </row>
    <row r="76" spans="1:3" s="111" customFormat="1" ht="126">
      <c r="A76" s="139"/>
      <c r="B76" s="14" t="s">
        <v>152</v>
      </c>
      <c r="C76" s="152" t="s">
        <v>158</v>
      </c>
    </row>
    <row r="77" spans="1:3" s="111" customFormat="1" ht="147">
      <c r="A77" s="139"/>
      <c r="B77" s="149" t="s">
        <v>148</v>
      </c>
      <c r="C77" s="152" t="s">
        <v>159</v>
      </c>
    </row>
    <row r="78" spans="1:3" s="111" customFormat="1" ht="169.5">
      <c r="A78" s="256"/>
      <c r="B78" s="149" t="s">
        <v>162</v>
      </c>
      <c r="C78" s="290" t="s">
        <v>163</v>
      </c>
    </row>
    <row r="79" spans="1:3" s="111" customFormat="1">
      <c r="A79" s="256"/>
      <c r="B79" s="149" t="s">
        <v>149</v>
      </c>
      <c r="C79" s="218" t="s">
        <v>146</v>
      </c>
    </row>
    <row r="80" spans="1:3" s="111" customFormat="1">
      <c r="A80" s="256"/>
      <c r="B80" s="149" t="s">
        <v>150</v>
      </c>
      <c r="C80" s="303" t="s">
        <v>146</v>
      </c>
    </row>
  </sheetData>
  <mergeCells count="1">
    <mergeCell ref="A3:B3"/>
  </mergeCells>
  <pageMargins left="0.39370078740157483" right="0" top="0.39370078740157483" bottom="0.39370078740157483" header="0.19685039370078741" footer="0.11811023622047245"/>
  <pageSetup paperSize="9" scale="69" orientation="portrait" horizontalDpi="1200" verticalDpi="1200" r:id="rId1"/>
  <headerFooter scaleWithDoc="0" alignWithMargins="0">
    <oddFooter>&amp;R&amp;"TH SarabunPSK,Regular"&amp;14คำจำกัดความครึ่งปีหลัง หน้า &amp;P</oddFooter>
  </headerFooter>
  <rowBreaks count="3" manualBreakCount="3">
    <brk id="26" max="2" man="1"/>
    <brk id="49" max="2" man="1"/>
    <brk id="76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15</vt:i4>
      </vt:variant>
    </vt:vector>
  </HeadingPairs>
  <TitlesOfParts>
    <vt:vector size="24" baseType="lpstr">
      <vt:lpstr>เกรด</vt:lpstr>
      <vt:lpstr>form(1-1)</vt:lpstr>
      <vt:lpstr>นิยาม(1-2)</vt:lpstr>
      <vt:lpstr>form(2-1)</vt:lpstr>
      <vt:lpstr>นิยาม(2-2)</vt:lpstr>
      <vt:lpstr>ตย.KPI</vt:lpstr>
      <vt:lpstr>ตย.นิยาม</vt:lpstr>
      <vt:lpstr>ตย.ครึ่งหลัง</vt:lpstr>
      <vt:lpstr>ตย.นิยามครึ่งหลัง</vt:lpstr>
      <vt:lpstr>'form(2-1)'!Print_Area</vt:lpstr>
      <vt:lpstr>ตย.KPI!Print_Area</vt:lpstr>
      <vt:lpstr>ตย.ครึ่งหลัง!Print_Area</vt:lpstr>
      <vt:lpstr>ตย.นิยาม!Print_Area</vt:lpstr>
      <vt:lpstr>ตย.นิยามครึ่งหลัง!Print_Area</vt:lpstr>
      <vt:lpstr>'นิยาม(1-2)'!Print_Area</vt:lpstr>
      <vt:lpstr>'นิยาม(2-2)'!Print_Area</vt:lpstr>
      <vt:lpstr>'form(1-1)'!Print_Titles</vt:lpstr>
      <vt:lpstr>'form(2-1)'!Print_Titles</vt:lpstr>
      <vt:lpstr>ตย.KPI!Print_Titles</vt:lpstr>
      <vt:lpstr>ตย.ครึ่งหลัง!Print_Titles</vt:lpstr>
      <vt:lpstr>ตย.นิยาม!Print_Titles</vt:lpstr>
      <vt:lpstr>ตย.นิยามครึ่งหลัง!Print_Titles</vt:lpstr>
      <vt:lpstr>'นิยาม(1-2)'!Print_Titles</vt:lpstr>
      <vt:lpstr>'นิยาม(2-2)'!Print_Titles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00101499</dc:creator>
  <cp:lastModifiedBy>ธีรรัตน์ เรืองโรจน์</cp:lastModifiedBy>
  <cp:lastPrinted>2023-02-22T08:37:50Z</cp:lastPrinted>
  <dcterms:created xsi:type="dcterms:W3CDTF">2014-01-14T06:42:52Z</dcterms:created>
  <dcterms:modified xsi:type="dcterms:W3CDTF">2023-02-28T02:38:53Z</dcterms:modified>
</cp:coreProperties>
</file>