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002113\Downloads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I11" i="1"/>
  <c r="H11" i="1"/>
  <c r="G11" i="1"/>
  <c r="F11" i="1"/>
  <c r="E11" i="1"/>
  <c r="D11" i="1"/>
  <c r="C11" i="1"/>
  <c r="B11" i="1"/>
  <c r="L10" i="1"/>
  <c r="K10" i="1"/>
  <c r="H10" i="1"/>
  <c r="F10" i="1"/>
  <c r="C10" i="1"/>
  <c r="D10" i="1" s="1"/>
  <c r="G10" i="1" s="1"/>
  <c r="I10" i="1" s="1"/>
  <c r="B10" i="1"/>
  <c r="L9" i="1"/>
  <c r="K9" i="1"/>
  <c r="F9" i="1"/>
  <c r="H9" i="1" s="1"/>
  <c r="C9" i="1"/>
  <c r="D9" i="1" s="1"/>
  <c r="G9" i="1" s="1"/>
  <c r="I9" i="1" s="1"/>
  <c r="B9" i="1"/>
  <c r="L8" i="1"/>
  <c r="K8" i="1"/>
  <c r="F8" i="1"/>
  <c r="H8" i="1" s="1"/>
  <c r="C8" i="1"/>
  <c r="D8" i="1" s="1"/>
  <c r="G8" i="1" s="1"/>
  <c r="I8" i="1" s="1"/>
  <c r="B8" i="1"/>
  <c r="L7" i="1"/>
  <c r="K7" i="1"/>
  <c r="F7" i="1"/>
  <c r="H7" i="1" s="1"/>
  <c r="D7" i="1"/>
  <c r="G7" i="1" s="1"/>
  <c r="I7" i="1" s="1"/>
  <c r="C7" i="1"/>
  <c r="B7" i="1"/>
</calcChain>
</file>

<file path=xl/sharedStrings.xml><?xml version="1.0" encoding="utf-8"?>
<sst xmlns="http://schemas.openxmlformats.org/spreadsheetml/2006/main" count="38" uniqueCount="25">
  <si>
    <t>สรุปผลการดำเนินการจัดซื้อจัดจ้าง ประจำเดือน ธ.ค.64</t>
  </si>
  <si>
    <t>ฝ่ายมาตรวัดน้ำ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</si>
  <si>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</si>
  <si>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</si>
  <si>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</si>
  <si>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 xml:space="preserve">  ราคากลาง  (ไม่รวมภาษี)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</si>
  <si>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</si>
  <si>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</si>
  <si>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</si>
  <si>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</si>
  <si>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</si>
  <si>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 xml:space="preserve">หมวดงบประมาณ </t>
  </si>
  <si>
    <t>จัดซื้อ/จ้าง กับผู้ประกอบการ SMEs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</si>
  <si>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</si>
  <si>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</si>
  <si>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</si>
  <si>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</si>
  <si>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SMEs</t>
  </si>
  <si>
    <t>Non-SMEs</t>
  </si>
  <si>
    <t>วิธีเฉพาะเจาะจง</t>
  </si>
  <si>
    <t>เสนอราคาต่ำสุดและเหมาะสมที่สุด</t>
  </si>
  <si>
    <t>52500300 ค่าวัสดุอุปกรณ์ในการซ่อมมาตรวัดน้ำ</t>
  </si>
  <si>
    <t>/</t>
  </si>
  <si>
    <t xml:space="preserve">52001300 ค่าวัสดุคอมพิวเตอร์ </t>
  </si>
  <si>
    <t>54001100 ค่าจ้างเหมาบริการอื่น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</si>
</sst>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4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PSK"/>
      <family val="2"/>
    </font>
    <font>
      <sz val="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0" xfId="0" applyFont="1"/>
    <xf numFmtId="43" fontId="8" fillId="0" borderId="0" xfId="0" applyNumberFormat="1" applyFont="1"/>
    <xf numFmtId="0" fontId="4" fillId="0" borderId="0" xfId="0" applyFont="1" applyAlignment="1">
      <alignment wrapText="1"/>
    </xf>
    <xf numFmtId="43" fontId="6" fillId="0" borderId="0" xfId="1" applyFont="1" applyBorder="1" applyAlignment="1">
      <alignment horizontal="center" vertical="center" wrapText="1"/>
    </xf>
    <xf numFmtId="43" fontId="4" fillId="0" borderId="0" xfId="0" applyNumberFormat="1" applyFo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585;&#3633;&#3610;%20SMEs%20&#3626;&#3656;&#3591;%20&#3585;&#3611;&#3591;.&#3613;&#3626;&#361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Sme_ต.ค.64"/>
      <sheetName val="Sme_พ.ย.64"/>
      <sheetName val="รวมทุกเดือน"/>
      <sheetName val="สขร_ต.ค.64 "/>
      <sheetName val="สขร_พ.ย.64"/>
      <sheetName val="Sme_ธ.ค. 64"/>
      <sheetName val="สขร_ธ.ค. 64"/>
      <sheetName val="ตัวอย่างการกรอก สขร. 75%"/>
      <sheetName val="สรุป (แบบฟอร์ม)"/>
      <sheetName val="รวมทุกเดือน  (แบบฟอร์ม)"/>
      <sheetName val="เรื่องร้องเรียนจัดซื้อ (ฝสอ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 t="str">
            <v>ปะเก็นยางฝาบนและปะเก็นพลาสติก ยี่ห้อ ASAHI (GMK) ศก. 1/2 นิ้ว</v>
          </cell>
          <cell r="C8">
            <v>155000</v>
          </cell>
          <cell r="F8" t="str">
            <v>บ. จินดาสุขคอมเมอร์เชียล (1980) จำกัด</v>
          </cell>
          <cell r="K8" t="str">
            <v>PO.3300052049</v>
          </cell>
          <cell r="L8" t="str">
            <v>ลว. 1 ธันวาคม 2564</v>
          </cell>
        </row>
        <row r="9">
          <cell r="B9" t="str">
            <v>สีพ่นมาตรวัดน้ำ</v>
          </cell>
          <cell r="C9">
            <v>288000</v>
          </cell>
          <cell r="F9" t="str">
            <v>บ. ทีโอเอ เพ้นท์  (ประเทศไทย) จำกัด</v>
          </cell>
          <cell r="K9" t="str">
            <v>PO.3300052075</v>
          </cell>
          <cell r="L9" t="str">
            <v>ลว. 2 ธันวาคม 2564</v>
          </cell>
        </row>
        <row r="10">
          <cell r="B10" t="str">
            <v xml:space="preserve">ปะเก็นยางยูเนียนมาตรวัดน้ำขนาด ศก. 1 นิ้ว </v>
          </cell>
          <cell r="C10">
            <v>12000</v>
          </cell>
          <cell r="F10" t="str">
            <v>บ. ยูเอชเอ็ม จำกัด</v>
          </cell>
          <cell r="K10" t="str">
            <v>PO.3300052239</v>
          </cell>
          <cell r="L10" t="str">
            <v>ลว. 14 ธันวาคม 2564</v>
          </cell>
        </row>
        <row r="11">
          <cell r="B11" t="str">
            <v>หมึกพิมพ์ จำนวน 14 รายการ</v>
          </cell>
          <cell r="C11">
            <v>76900</v>
          </cell>
          <cell r="F11" t="str">
            <v>บ.ยูไนเต็ด พีพีอาร์ กรุ๊ป จำกัด</v>
          </cell>
          <cell r="K11" t="str">
            <v>PO.3300052215</v>
          </cell>
          <cell r="L11" t="str">
            <v>ลว. 14 ธันวาคม 2564</v>
          </cell>
        </row>
        <row r="12">
          <cell r="B12" t="str">
            <v>จ้างชุบถ้วยป้องกันสนามแม่เหล็กด้วยกระบวนการชุบสังกะสี ด้วยเทคนิคไฟฟ้าเคมี</v>
          </cell>
          <cell r="C12">
            <v>54000</v>
          </cell>
          <cell r="D12">
            <v>54000</v>
          </cell>
          <cell r="E12" t="str">
            <v>วิธีเฉพาะเจาะจง</v>
          </cell>
          <cell r="F12" t="str">
            <v>นายกัณณ์ เครือพงศ์ศักดิ์</v>
          </cell>
          <cell r="G12">
            <v>54000</v>
          </cell>
          <cell r="H12" t="str">
            <v>นายกัณณ์ เครือพงศ์ศักดิ์</v>
          </cell>
          <cell r="I12">
            <v>54000</v>
          </cell>
          <cell r="K12" t="str">
            <v>PO.3300052361</v>
          </cell>
          <cell r="L12" t="str">
            <v>ลว. 23 ธันวาคม 2564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F6" sqref="F6"/>
    </sheetView>
  </sheetViews>
  <sheetFormatPr defaultColWidth="8.75" defaultRowHeight="21.75" x14ac:dyDescent="0.5"/>
  <cols>
    <col min="1" max="1" width="6.625" style="31" customWidth="1"/>
    <col min="2" max="2" width="23.625" style="31" customWidth="1"/>
    <col min="3" max="3" width="12.25" style="31" customWidth="1"/>
    <col min="4" max="4" width="11.625" style="31" customWidth="1"/>
    <col min="5" max="5" width="12.25" style="31" customWidth="1"/>
    <col min="6" max="6" width="25.625" style="33" customWidth="1"/>
    <col min="7" max="7" width="12.625" style="31" customWidth="1"/>
    <col min="8" max="8" width="25.625" style="33" customWidth="1"/>
    <col min="9" max="9" width="11.625" style="31" customWidth="1"/>
    <col min="10" max="10" width="13.25" style="31" customWidth="1"/>
    <col min="11" max="11" width="13.875" style="31" customWidth="1"/>
    <col min="12" max="12" width="15" style="31" customWidth="1"/>
    <col min="13" max="13" width="22.5" style="33" customWidth="1"/>
    <col min="14" max="15" width="8.75" style="31" customWidth="1"/>
    <col min="16" max="16" width="30" style="31" bestFit="1" customWidth="1"/>
    <col min="17" max="17" width="8.75" style="31"/>
    <col min="18" max="18" width="18" style="31" bestFit="1" customWidth="1"/>
    <col min="19" max="16384" width="8.75" style="31"/>
  </cols>
  <sheetData>
    <row r="1" spans="1:18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2" customForma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5" spans="1:18" s="2" customFormat="1" x14ac:dyDescent="0.2">
      <c r="A5" s="4" t="s">
        <v>2</v>
      </c>
      <c r="B5" s="4" t="s">
        <v>3</v>
      </c>
      <c r="C5" s="5" t="s">
        <v>4</v>
      </c>
      <c r="D5" s="5" t="s">
        <v>5</v>
      </c>
      <c r="E5" s="6" t="s">
        <v>6</v>
      </c>
      <c r="F5" s="7" t="s">
        <v>7</v>
      </c>
      <c r="G5" s="7"/>
      <c r="H5" s="5" t="s">
        <v>8</v>
      </c>
      <c r="I5" s="5"/>
      <c r="J5" s="5" t="s">
        <v>9</v>
      </c>
      <c r="K5" s="5" t="s">
        <v>10</v>
      </c>
      <c r="L5" s="5"/>
      <c r="M5" s="8" t="s">
        <v>11</v>
      </c>
      <c r="N5" s="9" t="s">
        <v>12</v>
      </c>
      <c r="O5" s="10"/>
    </row>
    <row r="6" spans="1:18" s="2" customFormat="1" ht="65.25" x14ac:dyDescent="0.2">
      <c r="A6" s="4"/>
      <c r="B6" s="4"/>
      <c r="C6" s="5"/>
      <c r="D6" s="5"/>
      <c r="E6" s="6"/>
      <c r="F6" s="11" t="s">
        <v>13</v>
      </c>
      <c r="G6" s="12" t="s">
        <v>14</v>
      </c>
      <c r="H6" s="12" t="s">
        <v>15</v>
      </c>
      <c r="I6" s="12" t="s">
        <v>16</v>
      </c>
      <c r="J6" s="5"/>
      <c r="K6" s="5"/>
      <c r="L6" s="5"/>
      <c r="M6" s="8"/>
      <c r="N6" s="13" t="s">
        <v>17</v>
      </c>
      <c r="O6" s="14" t="s">
        <v>18</v>
      </c>
    </row>
    <row r="7" spans="1:18" s="2" customFormat="1" ht="65.25" x14ac:dyDescent="0.2">
      <c r="A7" s="15">
        <v>1</v>
      </c>
      <c r="B7" s="16" t="str">
        <f>'[1]สขร_ธ.ค. 64'!B8</f>
        <v>ปะเก็นยางฝาบนและปะเก็นพลาสติก ยี่ห้อ ASAHI (GMK) ศก. 1/2 นิ้ว</v>
      </c>
      <c r="C7" s="17">
        <f>'[1]สขร_ธ.ค. 64'!C8</f>
        <v>155000</v>
      </c>
      <c r="D7" s="18">
        <f>C7</f>
        <v>155000</v>
      </c>
      <c r="E7" s="19" t="s">
        <v>19</v>
      </c>
      <c r="F7" s="20" t="str">
        <f>'[1]สขร_ธ.ค. 64'!F8</f>
        <v>บ. จินดาสุขคอมเมอร์เชียล (1980) จำกัด</v>
      </c>
      <c r="G7" s="21">
        <f>D7</f>
        <v>155000</v>
      </c>
      <c r="H7" s="20" t="str">
        <f>F7</f>
        <v>บ. จินดาสุขคอมเมอร์เชียล (1980) จำกัด</v>
      </c>
      <c r="I7" s="21">
        <f>G7</f>
        <v>155000</v>
      </c>
      <c r="J7" s="22" t="s">
        <v>20</v>
      </c>
      <c r="K7" s="23" t="str">
        <f>'[1]สขร_ธ.ค. 64'!K8</f>
        <v>PO.3300052049</v>
      </c>
      <c r="L7" s="23" t="str">
        <f>'[1]สขร_ธ.ค. 64'!L8</f>
        <v>ลว. 1 ธันวาคม 2564</v>
      </c>
      <c r="M7" s="24" t="s">
        <v>21</v>
      </c>
      <c r="N7" s="25" t="s">
        <v>22</v>
      </c>
      <c r="O7" s="26"/>
      <c r="R7" s="27"/>
    </row>
    <row r="8" spans="1:18" s="2" customFormat="1" ht="43.5" x14ac:dyDescent="0.2">
      <c r="A8" s="15">
        <v>2</v>
      </c>
      <c r="B8" s="16" t="str">
        <f>'[1]สขร_ธ.ค. 64'!B9</f>
        <v>สีพ่นมาตรวัดน้ำ</v>
      </c>
      <c r="C8" s="17">
        <f>'[1]สขร_ธ.ค. 64'!C9</f>
        <v>288000</v>
      </c>
      <c r="D8" s="18">
        <f t="shared" ref="D8:D10" si="0">C8</f>
        <v>288000</v>
      </c>
      <c r="E8" s="19" t="s">
        <v>19</v>
      </c>
      <c r="F8" s="20" t="str">
        <f>'[1]สขร_ธ.ค. 64'!F9</f>
        <v>บ. ทีโอเอ เพ้นท์  (ประเทศไทย) จำกัด</v>
      </c>
      <c r="G8" s="21">
        <f t="shared" ref="G8:G10" si="1">D8</f>
        <v>288000</v>
      </c>
      <c r="H8" s="20" t="str">
        <f t="shared" ref="H8:I10" si="2">F8</f>
        <v>บ. ทีโอเอ เพ้นท์  (ประเทศไทย) จำกัด</v>
      </c>
      <c r="I8" s="21">
        <f t="shared" si="2"/>
        <v>288000</v>
      </c>
      <c r="J8" s="22" t="s">
        <v>20</v>
      </c>
      <c r="K8" s="23" t="str">
        <f>'[1]สขร_ธ.ค. 64'!K9</f>
        <v>PO.3300052075</v>
      </c>
      <c r="L8" s="23" t="str">
        <f>'[1]สขร_ธ.ค. 64'!L9</f>
        <v>ลว. 2 ธันวาคม 2564</v>
      </c>
      <c r="M8" s="24" t="s">
        <v>21</v>
      </c>
      <c r="N8" s="26"/>
      <c r="O8" s="25" t="s">
        <v>22</v>
      </c>
      <c r="R8" s="27"/>
    </row>
    <row r="9" spans="1:18" s="2" customFormat="1" ht="43.5" x14ac:dyDescent="0.2">
      <c r="A9" s="15">
        <v>3</v>
      </c>
      <c r="B9" s="16" t="str">
        <f>'[1]สขร_ธ.ค. 64'!B10</f>
        <v xml:space="preserve">ปะเก็นยางยูเนียนมาตรวัดน้ำขนาด ศก. 1 นิ้ว </v>
      </c>
      <c r="C9" s="17">
        <f>'[1]สขร_ธ.ค. 64'!C10</f>
        <v>12000</v>
      </c>
      <c r="D9" s="18">
        <f t="shared" si="0"/>
        <v>12000</v>
      </c>
      <c r="E9" s="19" t="s">
        <v>19</v>
      </c>
      <c r="F9" s="20" t="str">
        <f>'[1]สขร_ธ.ค. 64'!F10</f>
        <v>บ. ยูเอชเอ็ม จำกัด</v>
      </c>
      <c r="G9" s="21">
        <f t="shared" si="1"/>
        <v>12000</v>
      </c>
      <c r="H9" s="20" t="str">
        <f t="shared" si="2"/>
        <v>บ. ยูเอชเอ็ม จำกัด</v>
      </c>
      <c r="I9" s="21">
        <f t="shared" si="2"/>
        <v>12000</v>
      </c>
      <c r="J9" s="22" t="s">
        <v>20</v>
      </c>
      <c r="K9" s="23" t="str">
        <f>'[1]สขร_ธ.ค. 64'!K10</f>
        <v>PO.3300052239</v>
      </c>
      <c r="L9" s="23" t="str">
        <f>'[1]สขร_ธ.ค. 64'!L10</f>
        <v>ลว. 14 ธันวาคม 2564</v>
      </c>
      <c r="M9" s="24" t="s">
        <v>21</v>
      </c>
      <c r="N9" s="26"/>
      <c r="O9" s="25" t="s">
        <v>22</v>
      </c>
    </row>
    <row r="10" spans="1:18" s="2" customFormat="1" ht="43.5" x14ac:dyDescent="0.2">
      <c r="A10" s="15">
        <v>4</v>
      </c>
      <c r="B10" s="16" t="str">
        <f>'[1]สขร_ธ.ค. 64'!B11</f>
        <v>หมึกพิมพ์ จำนวน 14 รายการ</v>
      </c>
      <c r="C10" s="17">
        <f>'[1]สขร_ธ.ค. 64'!C11</f>
        <v>76900</v>
      </c>
      <c r="D10" s="18">
        <f t="shared" si="0"/>
        <v>76900</v>
      </c>
      <c r="E10" s="19" t="s">
        <v>19</v>
      </c>
      <c r="F10" s="20" t="str">
        <f>'[1]สขร_ธ.ค. 64'!F11</f>
        <v>บ.ยูไนเต็ด พีพีอาร์ กรุ๊ป จำกัด</v>
      </c>
      <c r="G10" s="21">
        <f t="shared" si="1"/>
        <v>76900</v>
      </c>
      <c r="H10" s="20" t="str">
        <f t="shared" si="2"/>
        <v>บ.ยูไนเต็ด พีพีอาร์ กรุ๊ป จำกัด</v>
      </c>
      <c r="I10" s="21">
        <f t="shared" si="2"/>
        <v>76900</v>
      </c>
      <c r="J10" s="22" t="s">
        <v>20</v>
      </c>
      <c r="K10" s="23" t="str">
        <f>'[1]สขร_ธ.ค. 64'!K11</f>
        <v>PO.3300052215</v>
      </c>
      <c r="L10" s="23" t="str">
        <f>'[1]สขร_ธ.ค. 64'!L11</f>
        <v>ลว. 14 ธันวาคม 2564</v>
      </c>
      <c r="M10" s="24" t="s">
        <v>23</v>
      </c>
      <c r="N10" s="25" t="s">
        <v>22</v>
      </c>
      <c r="O10" s="26"/>
    </row>
    <row r="11" spans="1:18" s="2" customFormat="1" ht="65.25" x14ac:dyDescent="0.2">
      <c r="A11" s="15">
        <v>5</v>
      </c>
      <c r="B11" s="28" t="str">
        <f>'[1]สขร_ธ.ค.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29">
        <f>'[1]สขร_ธ.ค. 64'!C12</f>
        <v>54000</v>
      </c>
      <c r="D11" s="29">
        <f>'[1]สขร_ธ.ค. 64'!D12</f>
        <v>54000</v>
      </c>
      <c r="E11" s="29" t="str">
        <f>'[1]สขร_ธ.ค. 64'!E12</f>
        <v>วิธีเฉพาะเจาะจง</v>
      </c>
      <c r="F11" s="30" t="str">
        <f>'[1]สขร_ธ.ค. 64'!F12</f>
        <v>นายกัณณ์ เครือพงศ์ศักดิ์</v>
      </c>
      <c r="G11" s="29">
        <f>'[1]สขร_ธ.ค. 64'!G12</f>
        <v>54000</v>
      </c>
      <c r="H11" s="30" t="str">
        <f>'[1]สขร_ธ.ค. 64'!H12</f>
        <v>นายกัณณ์ เครือพงศ์ศักดิ์</v>
      </c>
      <c r="I11" s="29">
        <f>'[1]สขร_ธ.ค. 64'!I12</f>
        <v>54000</v>
      </c>
      <c r="J11" s="22" t="s">
        <v>20</v>
      </c>
      <c r="K11" s="23" t="str">
        <f>'[1]สขร_ธ.ค. 64'!K12</f>
        <v>PO.3300052361</v>
      </c>
      <c r="L11" s="23" t="str">
        <f>'[1]สขร_ธ.ค. 64'!L12</f>
        <v>ลว. 23 ธันวาคม 2564</v>
      </c>
      <c r="M11" s="24" t="s">
        <v>24</v>
      </c>
      <c r="N11" s="26"/>
      <c r="O11" s="25" t="s">
        <v>22</v>
      </c>
      <c r="R11" s="27"/>
    </row>
    <row r="12" spans="1:18" x14ac:dyDescent="0.5">
      <c r="C12" s="32"/>
      <c r="G12" s="34"/>
      <c r="I12" s="34"/>
      <c r="R12" s="35"/>
    </row>
    <row r="14" spans="1:18" x14ac:dyDescent="0.5">
      <c r="C14" s="35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ปิยนันท์ พงษ์กล้า</dc:creator>
  <cp:lastModifiedBy>ปิยนันท์ พงษ์กล้า</cp:lastModifiedBy>
  <dcterms:created xsi:type="dcterms:W3CDTF">2022-01-04T07:39:49Z</dcterms:created>
  <dcterms:modified xsi:type="dcterms:W3CDTF">2022-01-04T07:40:19Z</dcterms:modified>
</cp:coreProperties>
</file>