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 Folder\NoNNiE\รายงานประจำเดือน\"/>
    </mc:Choice>
  </mc:AlternateContent>
  <xr:revisionPtr revIDLastSave="0" documentId="13_ncr:1_{C0E1D075-0A08-4F5D-907C-7E8C74902882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คัดเลือก!$A$1:$K$14</definedName>
    <definedName name="_xlnm.Print_Area" localSheetId="2">'วิธี e-bidding'!$A$1:$K$12</definedName>
    <definedName name="_xlnm.Print_Area" localSheetId="1">วิธีคัดเลือก!$A$1:$K$22</definedName>
    <definedName name="_xlnm.Print_Area" localSheetId="0">วิธีเฉพาะเจาะจง!$A$1:$K$15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H15" i="4" l="1"/>
  <c r="K15" i="4"/>
  <c r="I13" i="7" l="1"/>
  <c r="I15" i="4" l="1"/>
  <c r="I11" i="2" l="1"/>
  <c r="I20" i="5" l="1"/>
</calcChain>
</file>

<file path=xl/sharedStrings.xml><?xml version="1.0" encoding="utf-8"?>
<sst xmlns="http://schemas.openxmlformats.org/spreadsheetml/2006/main" count="121" uniqueCount="50">
  <si>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</si>
  <si>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</si>
  <si>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</si>
  <si>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</si>
  <si>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</si>
  <si>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</si>
  <si>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</si>
  <si>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</si>
  <si>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</si>
  <si>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</si>
  <si>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</si>
  <si>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</si>
  <si>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</si>
  <si>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</si>
  <si>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</si>
  <si>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</si>
  <si>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</si>
  <si>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</si>
  <si>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</si>
  <si>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</si>
  <si>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</si>
  <si>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</si>
  <si>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เฉพาะเจาะจง</t>
  </si>
  <si>
    <t>ราคาเหมาะสม</t>
  </si>
  <si>
    <t xml:space="preserve">อ  </t>
  </si>
  <si>
    <t>คัดเลือก</t>
  </si>
  <si>
    <t>e-Bidding</t>
  </si>
  <si>
    <t>งานก่อสร้างวางท่อจ่ายน้ำและท่อบริการ และงานที่เกี่ยวข้องด้านลดน้ำสูญเสีย ในพื้นที่สำนักงานประปาสาขาตากสิน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</si>
  <si>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มกราคม 2565</t>
    </r>
  </si>
  <si>
    <t>วันที่ 1 - 31 มกราคม พ.ศ. 2565</t>
  </si>
  <si>
    <t xml:space="preserve">จ้างจัดทำของที่ระลึก-ชุดเซ็ทชงชาจำนวน 50 ชุด </t>
  </si>
  <si>
    <t>บริษัท อโพสโทรฟี แอล จำกัด</t>
  </si>
  <si>
    <t>เลขที่ 3300052475 วันที่ 5 มกราคม 2565</t>
  </si>
  <si>
    <t>ห้างหุ้นส่วนจำกัด อิทธิสิทธิ์</t>
  </si>
  <si>
    <t>เลขที่ 3300052471 วันที่ 5 มกราคม 2565</t>
  </si>
  <si>
    <t>งานก่อสร้างวางท่อจ่ายน้ำและท่อบริการ และงานที่เกี่ยวข้อง ด้านขยายเขตจำหน่ายน้ำ พื้นที่สำนักงานประปาสาขาตากสิน</t>
  </si>
  <si>
    <t>บริษัท ชัยสิทธิ์ การโยธา จำกัด</t>
  </si>
  <si>
    <t>เลขที่ 3300052751 วันที่ 27 มกราคม 2565</t>
  </si>
  <si>
    <t>งานปรับปรุงท่อเพื่อลดน้ำสูญเสีย พื้นที่สำนักงานประปาสาขาตากสิน</t>
  </si>
  <si>
    <t xml:space="preserve">บริษัท ฐานดำรงค์ จำกัด </t>
  </si>
  <si>
    <t>เลขที่ 3300052547 วันที่ 11 มกราคม 2565</t>
  </si>
  <si>
    <t>เลขที่ 3300052569 วันที่ 12 มกราคม 2565</t>
  </si>
  <si>
    <t xml:space="preserve">บริษัท วโรรัตน์ จำกัด </t>
  </si>
  <si>
    <t>งานจ้างเพิ่มแรงดันเพื่อเพิ่มประสิทธิภาพการสำรวจหาจุดรั่ว พื้นที่สำนักงานประปาสาขาตากสิน</t>
  </si>
  <si>
    <t xml:space="preserve">บริษัท เอส.เค.อี.คอนซัลแตนท์ จำกัด </t>
  </si>
  <si>
    <t>เลขที่ 3300052483 วันที่ 5 มกราคม 2565</t>
  </si>
  <si>
    <t>บริษัท โอสิริแอนด์ซันส์ จำกัด</t>
  </si>
  <si>
    <t>เลขที่ 3300052465 วันที่ 4 มกราคม 2565</t>
  </si>
  <si>
    <t>บริษัท วอเตอร์ คอนเซ็ปต์ จำกัด</t>
  </si>
  <si>
    <t>เลขที่ 3300052479 วันที่ 5 มกราคม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</si>
</sst>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43" fontId="10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7" fillId="3" borderId="5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4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9"/>
  <sheetViews>
    <sheetView showRuler="0" view="pageBreakPreview" zoomScaleSheetLayoutView="100" workbookViewId="0">
      <pane ySplit="8" topLeftCell="A9" activePane="bottomLeft" state="frozen"/>
      <selection activeCell="K9" sqref="K9"/>
      <selection pane="bottomLeft" activeCell="K26" sqref="K26"/>
    </sheetView>
  </sheetViews>
  <sheetFormatPr defaultRowHeight="18.75" x14ac:dyDescent="0.3"/>
  <cols>
    <col min="1" max="1" width="5.71093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5703125" style="8" customWidth="1"/>
    <col min="7" max="7" width="12.42578125" style="7" bestFit="1" customWidth="1"/>
    <col min="8" max="8" width="24.1406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6" t="s">
        <v>28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6" customFormat="1" ht="20.25" customHeight="1" x14ac:dyDescent="0.2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6" customFormat="1" ht="20.25" customHeight="1" x14ac:dyDescent="0.2">
      <c r="A4" s="107" t="s">
        <v>29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5" t="s">
        <v>5</v>
      </c>
      <c r="C7" s="111" t="s">
        <v>11</v>
      </c>
      <c r="D7" s="110" t="s">
        <v>10</v>
      </c>
      <c r="E7" s="105" t="s">
        <v>1</v>
      </c>
      <c r="F7" s="105" t="s">
        <v>2</v>
      </c>
      <c r="G7" s="105"/>
      <c r="H7" s="105" t="s">
        <v>13</v>
      </c>
      <c r="I7" s="105"/>
      <c r="J7" s="110" t="s">
        <v>3</v>
      </c>
      <c r="K7" s="111" t="s">
        <v>12</v>
      </c>
    </row>
    <row r="8" spans="1:11" ht="42.75" customHeight="1" x14ac:dyDescent="0.3">
      <c r="A8" s="110"/>
      <c r="B8" s="105"/>
      <c r="C8" s="112"/>
      <c r="D8" s="110"/>
      <c r="E8" s="105"/>
      <c r="F8" s="12" t="s">
        <v>6</v>
      </c>
      <c r="G8" s="11" t="s">
        <v>7</v>
      </c>
      <c r="H8" s="12" t="s">
        <v>8</v>
      </c>
      <c r="I8" s="11" t="s">
        <v>9</v>
      </c>
      <c r="J8" s="110"/>
      <c r="K8" s="112"/>
    </row>
    <row r="9" spans="1:11" s="75" customFormat="1" ht="39.950000000000003" customHeight="1" x14ac:dyDescent="0.3">
      <c r="A9" s="72">
        <v>1</v>
      </c>
      <c r="B9" s="94" t="s">
        <v>30</v>
      </c>
      <c r="C9" s="95">
        <v>36915</v>
      </c>
      <c r="D9" s="95">
        <v>36915</v>
      </c>
      <c r="E9" s="71" t="s">
        <v>22</v>
      </c>
      <c r="F9" s="96" t="s">
        <v>31</v>
      </c>
      <c r="G9" s="95">
        <v>36915</v>
      </c>
      <c r="H9" s="96" t="s">
        <v>31</v>
      </c>
      <c r="I9" s="95">
        <v>36915</v>
      </c>
      <c r="J9" s="71" t="s">
        <v>23</v>
      </c>
      <c r="K9" s="74" t="s">
        <v>32</v>
      </c>
    </row>
    <row r="10" spans="1:11" s="75" customFormat="1" ht="60.75" customHeight="1" x14ac:dyDescent="0.3">
      <c r="A10" s="72">
        <v>2</v>
      </c>
      <c r="B10" s="104" t="s">
        <v>43</v>
      </c>
      <c r="C10" s="95">
        <v>492200</v>
      </c>
      <c r="D10" s="95">
        <v>484352.62</v>
      </c>
      <c r="E10" s="71" t="s">
        <v>22</v>
      </c>
      <c r="F10" s="96" t="s">
        <v>44</v>
      </c>
      <c r="G10" s="95">
        <v>484352.62</v>
      </c>
      <c r="H10" s="96" t="s">
        <v>44</v>
      </c>
      <c r="I10" s="95">
        <v>484352.62</v>
      </c>
      <c r="J10" s="71" t="s">
        <v>23</v>
      </c>
      <c r="K10" s="74" t="s">
        <v>45</v>
      </c>
    </row>
    <row r="11" spans="1:11" ht="50.1" hidden="1" customHeight="1" x14ac:dyDescent="0.3">
      <c r="A11" s="33"/>
      <c r="B11" s="70"/>
      <c r="C11" s="76"/>
      <c r="D11" s="76"/>
      <c r="E11" s="50"/>
      <c r="F11" s="77"/>
      <c r="G11" s="73"/>
      <c r="H11" s="77"/>
      <c r="I11" s="73"/>
      <c r="J11" s="71"/>
      <c r="K11" s="74"/>
    </row>
    <row r="12" spans="1:11" ht="50.1" hidden="1" customHeight="1" x14ac:dyDescent="0.3">
      <c r="A12" s="69"/>
      <c r="B12" s="70"/>
      <c r="C12" s="76"/>
      <c r="D12" s="76"/>
      <c r="E12" s="50"/>
      <c r="F12" s="77"/>
      <c r="G12" s="73"/>
      <c r="H12" s="77"/>
      <c r="I12" s="73"/>
      <c r="J12" s="71"/>
      <c r="K12" s="74"/>
    </row>
    <row r="13" spans="1:11" ht="50.1" hidden="1" customHeight="1" x14ac:dyDescent="0.3">
      <c r="A13" s="69"/>
      <c r="B13" s="78"/>
      <c r="C13" s="76"/>
      <c r="D13" s="76"/>
      <c r="E13" s="50"/>
      <c r="F13" s="77"/>
      <c r="G13" s="73"/>
      <c r="H13" s="79"/>
      <c r="I13" s="73"/>
      <c r="J13" s="71"/>
      <c r="K13" s="74"/>
    </row>
    <row r="14" spans="1:11" s="75" customFormat="1" ht="50.1" hidden="1" customHeight="1" x14ac:dyDescent="0.3">
      <c r="A14" s="72"/>
      <c r="B14" s="98"/>
      <c r="C14" s="99"/>
      <c r="D14" s="99"/>
      <c r="E14" s="71"/>
      <c r="F14" s="100"/>
      <c r="G14" s="99"/>
      <c r="H14" s="100"/>
      <c r="I14" s="99"/>
      <c r="J14" s="71"/>
      <c r="K14" s="74"/>
    </row>
    <row r="15" spans="1:11" s="29" customFormat="1" ht="39.950000000000003" customHeight="1" thickBot="1" x14ac:dyDescent="0.35">
      <c r="A15" s="13"/>
      <c r="B15" s="14"/>
      <c r="C15" s="15"/>
      <c r="D15" s="15"/>
      <c r="E15" s="16"/>
      <c r="F15" s="18"/>
      <c r="G15" s="45"/>
      <c r="H15" s="46">
        <f>+K15/1.07</f>
        <v>56876360.392523363</v>
      </c>
      <c r="I15" s="88">
        <f>SUM(I9:I14)</f>
        <v>521267.62</v>
      </c>
      <c r="J15" s="44"/>
      <c r="K15" s="93">
        <f>+I15+'วิธี e-bidding'!I11+คัดเลือก!I13</f>
        <v>60857705.620000005</v>
      </c>
    </row>
    <row r="16" spans="1:11" ht="33" customHeight="1" thickTop="1" x14ac:dyDescent="0.3">
      <c r="A16" s="13"/>
      <c r="B16" s="26"/>
      <c r="C16" s="15"/>
      <c r="D16" s="15"/>
      <c r="E16" s="16"/>
      <c r="F16" s="13"/>
      <c r="G16" s="17"/>
      <c r="H16" s="13"/>
      <c r="I16" s="15"/>
      <c r="J16" s="27"/>
      <c r="K16" s="19"/>
    </row>
    <row r="17" spans="1:11" x14ac:dyDescent="0.3">
      <c r="A17" s="13"/>
      <c r="B17" s="14"/>
      <c r="C17" s="15"/>
      <c r="D17" s="15"/>
      <c r="E17" s="16"/>
      <c r="F17" s="13"/>
      <c r="G17" s="17"/>
      <c r="H17" s="18"/>
      <c r="I17" s="15"/>
      <c r="J17" s="16"/>
      <c r="K17" s="19"/>
    </row>
    <row r="18" spans="1:11" x14ac:dyDescent="0.3">
      <c r="A18" s="20"/>
      <c r="B18" s="21"/>
      <c r="C18" s="22"/>
      <c r="D18" s="22"/>
      <c r="E18" s="22"/>
      <c r="F18" s="20"/>
      <c r="G18" s="23"/>
      <c r="H18" s="24"/>
      <c r="I18" s="22"/>
      <c r="J18" s="22"/>
      <c r="K18" s="25"/>
    </row>
    <row r="19" spans="1:11" x14ac:dyDescent="0.3">
      <c r="A19" s="20"/>
      <c r="B19" s="21"/>
      <c r="C19" s="22"/>
      <c r="D19" s="22"/>
      <c r="E19" s="22"/>
      <c r="F19" s="20"/>
      <c r="G19" s="23"/>
      <c r="H19" s="24"/>
      <c r="I19" s="22"/>
      <c r="J19" s="22"/>
      <c r="K1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6" customFormat="1" ht="20.25" customHeight="1" x14ac:dyDescent="0.2">
      <c r="A3" s="106" t="s">
        <v>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6" customFormat="1" ht="20.25" customHeight="1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5" t="s">
        <v>5</v>
      </c>
      <c r="C7" s="111" t="s">
        <v>11</v>
      </c>
      <c r="D7" s="110" t="s">
        <v>10</v>
      </c>
      <c r="E7" s="105" t="s">
        <v>1</v>
      </c>
      <c r="F7" s="105" t="s">
        <v>2</v>
      </c>
      <c r="G7" s="105"/>
      <c r="H7" s="105" t="s">
        <v>13</v>
      </c>
      <c r="I7" s="105"/>
      <c r="J7" s="110" t="s">
        <v>3</v>
      </c>
      <c r="K7" s="111" t="s">
        <v>12</v>
      </c>
    </row>
    <row r="8" spans="1:11" ht="42.75" customHeight="1" x14ac:dyDescent="0.3">
      <c r="A8" s="110"/>
      <c r="B8" s="105"/>
      <c r="C8" s="112"/>
      <c r="D8" s="110"/>
      <c r="E8" s="105"/>
      <c r="F8" s="43" t="s">
        <v>6</v>
      </c>
      <c r="G8" s="42" t="s">
        <v>7</v>
      </c>
      <c r="H8" s="43" t="s">
        <v>8</v>
      </c>
      <c r="I8" s="42" t="s">
        <v>9</v>
      </c>
      <c r="J8" s="110"/>
      <c r="K8" s="112"/>
    </row>
    <row r="9" spans="1:11" ht="33" customHeight="1" x14ac:dyDescent="0.3">
      <c r="A9" s="32"/>
      <c r="B9" s="51"/>
      <c r="C9" s="61"/>
      <c r="D9" s="61"/>
      <c r="E9" s="52"/>
      <c r="F9" s="62"/>
      <c r="G9" s="63"/>
      <c r="H9" s="62"/>
      <c r="I9" s="63"/>
      <c r="J9" s="53"/>
      <c r="K9" s="54"/>
    </row>
    <row r="10" spans="1:11" ht="33" customHeight="1" x14ac:dyDescent="0.3">
      <c r="A10" s="56"/>
      <c r="B10" s="34"/>
      <c r="C10" s="59"/>
      <c r="D10" s="59"/>
      <c r="E10" s="55"/>
      <c r="F10" s="56"/>
      <c r="G10" s="60"/>
      <c r="H10" s="56"/>
      <c r="I10" s="60"/>
      <c r="J10" s="57"/>
      <c r="K10" s="58"/>
    </row>
    <row r="11" spans="1:11" ht="33" customHeight="1" x14ac:dyDescent="0.3">
      <c r="A11" s="28"/>
      <c r="B11" s="34"/>
      <c r="C11" s="30"/>
      <c r="D11" s="30"/>
      <c r="E11" s="55"/>
      <c r="F11" s="56"/>
      <c r="G11" s="31"/>
      <c r="H11" s="56"/>
      <c r="I11" s="30"/>
      <c r="J11" s="57"/>
      <c r="K11" s="58"/>
    </row>
    <row r="12" spans="1:11" ht="33" customHeight="1" x14ac:dyDescent="0.3">
      <c r="A12" s="28"/>
      <c r="B12" s="34"/>
      <c r="C12" s="30"/>
      <c r="D12" s="30"/>
      <c r="E12" s="55"/>
      <c r="F12" s="28"/>
      <c r="G12" s="31"/>
      <c r="H12" s="28"/>
      <c r="I12" s="30"/>
      <c r="J12" s="57"/>
      <c r="K12" s="58"/>
    </row>
    <row r="13" spans="1:11" ht="33" customHeight="1" x14ac:dyDescent="0.3">
      <c r="A13" s="28"/>
      <c r="B13" s="34"/>
      <c r="C13" s="30"/>
      <c r="D13" s="30"/>
      <c r="E13" s="55"/>
      <c r="F13" s="28"/>
      <c r="G13" s="31"/>
      <c r="H13" s="28"/>
      <c r="I13" s="30"/>
      <c r="J13" s="57"/>
      <c r="K13" s="58"/>
    </row>
    <row r="14" spans="1:11" ht="33" customHeight="1" x14ac:dyDescent="0.3">
      <c r="A14" s="28"/>
      <c r="B14" s="34"/>
      <c r="C14" s="30"/>
      <c r="D14" s="30"/>
      <c r="E14" s="55"/>
      <c r="F14" s="28"/>
      <c r="G14" s="31"/>
      <c r="H14" s="28"/>
      <c r="I14" s="31"/>
      <c r="J14" s="57"/>
      <c r="K14" s="58"/>
    </row>
    <row r="15" spans="1:11" ht="33" customHeight="1" x14ac:dyDescent="0.3">
      <c r="A15" s="28"/>
      <c r="B15" s="34"/>
      <c r="C15" s="30"/>
      <c r="D15" s="30"/>
      <c r="E15" s="55"/>
      <c r="F15" s="28"/>
      <c r="G15" s="31"/>
      <c r="H15" s="28"/>
      <c r="I15" s="31"/>
      <c r="J15" s="57"/>
      <c r="K15" s="58"/>
    </row>
    <row r="16" spans="1:11" ht="33" customHeight="1" x14ac:dyDescent="0.3">
      <c r="A16" s="28"/>
      <c r="B16" s="34"/>
      <c r="C16" s="30"/>
      <c r="D16" s="30"/>
      <c r="E16" s="55"/>
      <c r="F16" s="28"/>
      <c r="G16" s="31"/>
      <c r="H16" s="28"/>
      <c r="I16" s="31"/>
      <c r="J16" s="57"/>
      <c r="K16" s="58"/>
    </row>
    <row r="17" spans="1:11" ht="33" customHeight="1" x14ac:dyDescent="0.3">
      <c r="A17" s="28"/>
      <c r="B17" s="34"/>
      <c r="C17" s="30"/>
      <c r="D17" s="30"/>
      <c r="E17" s="55"/>
      <c r="F17" s="28"/>
      <c r="G17" s="31"/>
      <c r="H17" s="28"/>
      <c r="I17" s="31"/>
      <c r="J17" s="57"/>
      <c r="K17" s="58"/>
    </row>
    <row r="18" spans="1:11" ht="33" customHeight="1" x14ac:dyDescent="0.3">
      <c r="A18" s="28"/>
      <c r="B18" s="34"/>
      <c r="C18" s="30"/>
      <c r="D18" s="30"/>
      <c r="E18" s="55"/>
      <c r="F18" s="28"/>
      <c r="G18" s="31"/>
      <c r="H18" s="28"/>
      <c r="I18" s="31"/>
      <c r="J18" s="57"/>
      <c r="K18" s="58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1"/>
  <sheetViews>
    <sheetView tabSelected="1" showRuler="0" view="pageBreakPreview" zoomScaleSheetLayoutView="100" workbookViewId="0">
      <selection activeCell="K9" sqref="K9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6" t="s">
        <v>28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6" customFormat="1" ht="20.25" customHeight="1" x14ac:dyDescent="0.2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6" customFormat="1" ht="20.25" customHeight="1" x14ac:dyDescent="0.2">
      <c r="A4" s="107" t="s">
        <v>29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5" t="s">
        <v>5</v>
      </c>
      <c r="C7" s="111" t="s">
        <v>11</v>
      </c>
      <c r="D7" s="110" t="s">
        <v>10</v>
      </c>
      <c r="E7" s="105" t="s">
        <v>1</v>
      </c>
      <c r="F7" s="105" t="s">
        <v>2</v>
      </c>
      <c r="G7" s="105"/>
      <c r="H7" s="105" t="s">
        <v>13</v>
      </c>
      <c r="I7" s="105"/>
      <c r="J7" s="110" t="s">
        <v>3</v>
      </c>
      <c r="K7" s="111" t="s">
        <v>21</v>
      </c>
    </row>
    <row r="8" spans="1:11" ht="59.25" customHeight="1" x14ac:dyDescent="0.3">
      <c r="A8" s="110"/>
      <c r="B8" s="105"/>
      <c r="C8" s="112"/>
      <c r="D8" s="110"/>
      <c r="E8" s="105"/>
      <c r="F8" s="9" t="s">
        <v>6</v>
      </c>
      <c r="G8" s="10" t="s">
        <v>7</v>
      </c>
      <c r="H8" s="9" t="s">
        <v>8</v>
      </c>
      <c r="I8" s="10" t="s">
        <v>9</v>
      </c>
      <c r="J8" s="110"/>
      <c r="K8" s="112"/>
    </row>
    <row r="9" spans="1:11" ht="51.75" x14ac:dyDescent="0.3">
      <c r="A9" s="72">
        <v>1</v>
      </c>
      <c r="B9" s="104" t="s">
        <v>38</v>
      </c>
      <c r="C9" s="95">
        <v>20000000</v>
      </c>
      <c r="D9" s="95">
        <v>19468435</v>
      </c>
      <c r="E9" s="95" t="s">
        <v>26</v>
      </c>
      <c r="F9" s="96" t="s">
        <v>39</v>
      </c>
      <c r="G9" s="97">
        <v>13998000</v>
      </c>
      <c r="H9" s="96" t="s">
        <v>39</v>
      </c>
      <c r="I9" s="97">
        <v>13998000</v>
      </c>
      <c r="J9" s="71" t="s">
        <v>23</v>
      </c>
      <c r="K9" s="74" t="s">
        <v>40</v>
      </c>
    </row>
    <row r="10" spans="1:11" ht="51.75" x14ac:dyDescent="0.3">
      <c r="A10" s="79">
        <v>2</v>
      </c>
      <c r="B10" s="104" t="s">
        <v>38</v>
      </c>
      <c r="C10" s="95">
        <v>20000000</v>
      </c>
      <c r="D10" s="80">
        <v>15579073</v>
      </c>
      <c r="E10" s="95" t="s">
        <v>26</v>
      </c>
      <c r="F10" s="100" t="s">
        <v>42</v>
      </c>
      <c r="G10" s="92">
        <v>15100000</v>
      </c>
      <c r="H10" s="100" t="s">
        <v>42</v>
      </c>
      <c r="I10" s="81">
        <v>15098773</v>
      </c>
      <c r="J10" s="71" t="s">
        <v>23</v>
      </c>
      <c r="K10" s="74" t="s">
        <v>41</v>
      </c>
    </row>
    <row r="11" spans="1:11" s="29" customFormat="1" ht="50.1" customHeight="1" thickBot="1" x14ac:dyDescent="0.35">
      <c r="A11" s="83"/>
      <c r="B11" s="26"/>
      <c r="C11" s="84"/>
      <c r="D11" s="84"/>
      <c r="E11" s="85"/>
      <c r="F11" s="83"/>
      <c r="G11" s="86"/>
      <c r="H11" s="87"/>
      <c r="I11" s="88">
        <f>SUM(I9:I10)</f>
        <v>29096773</v>
      </c>
      <c r="J11" s="89"/>
      <c r="K11" s="90"/>
    </row>
    <row r="12" spans="1:11" s="29" customFormat="1" ht="26.1" customHeight="1" thickTop="1" x14ac:dyDescent="0.3">
      <c r="A12" s="13"/>
      <c r="B12" s="65"/>
      <c r="C12" s="15"/>
      <c r="D12" s="15"/>
      <c r="E12" s="16"/>
      <c r="F12" s="14"/>
      <c r="G12" s="17"/>
      <c r="H12" s="13"/>
      <c r="I12" s="17"/>
      <c r="J12" s="27"/>
      <c r="K12" s="64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64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19"/>
    </row>
    <row r="15" spans="1:11" s="29" customFormat="1" ht="26.1" customHeight="1" x14ac:dyDescent="0.3">
      <c r="A15" s="13"/>
      <c r="B15" s="14"/>
      <c r="C15" s="15"/>
      <c r="D15" s="15"/>
      <c r="E15" s="16"/>
      <c r="F15" s="66"/>
      <c r="G15" s="17"/>
      <c r="H15" s="66"/>
      <c r="I15" s="15"/>
      <c r="J15" s="27"/>
      <c r="K15" s="64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4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7"/>
  <sheetViews>
    <sheetView showRuler="0" view="pageBreakPreview" topLeftCell="A4" zoomScaleSheetLayoutView="100" workbookViewId="0">
      <selection activeCell="K9" sqref="K9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6" t="s">
        <v>28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6" customFormat="1" ht="20.25" customHeight="1" x14ac:dyDescent="0.2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6" customFormat="1" ht="20.25" customHeight="1" x14ac:dyDescent="0.2">
      <c r="A4" s="107" t="s">
        <v>29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5" t="s">
        <v>5</v>
      </c>
      <c r="C7" s="111" t="s">
        <v>11</v>
      </c>
      <c r="D7" s="110" t="s">
        <v>10</v>
      </c>
      <c r="E7" s="105" t="s">
        <v>1</v>
      </c>
      <c r="F7" s="105" t="s">
        <v>2</v>
      </c>
      <c r="G7" s="105"/>
      <c r="H7" s="105" t="s">
        <v>13</v>
      </c>
      <c r="I7" s="105"/>
      <c r="J7" s="110" t="s">
        <v>3</v>
      </c>
      <c r="K7" s="111" t="s">
        <v>21</v>
      </c>
    </row>
    <row r="8" spans="1:11" ht="59.25" customHeight="1" x14ac:dyDescent="0.3">
      <c r="A8" s="110"/>
      <c r="B8" s="105"/>
      <c r="C8" s="112"/>
      <c r="D8" s="110"/>
      <c r="E8" s="105"/>
      <c r="F8" s="67" t="s">
        <v>6</v>
      </c>
      <c r="G8" s="68" t="s">
        <v>7</v>
      </c>
      <c r="H8" s="67" t="s">
        <v>8</v>
      </c>
      <c r="I8" s="68" t="s">
        <v>9</v>
      </c>
      <c r="J8" s="110"/>
      <c r="K8" s="112"/>
    </row>
    <row r="9" spans="1:11" ht="77.25" customHeight="1" x14ac:dyDescent="0.3">
      <c r="A9" s="79">
        <v>1</v>
      </c>
      <c r="B9" s="103" t="s">
        <v>27</v>
      </c>
      <c r="C9" s="80">
        <v>10000000</v>
      </c>
      <c r="D9" s="80">
        <v>9973554</v>
      </c>
      <c r="E9" s="80" t="s">
        <v>25</v>
      </c>
      <c r="F9" s="91" t="s">
        <v>46</v>
      </c>
      <c r="G9" s="92">
        <v>9890000</v>
      </c>
      <c r="H9" s="91" t="s">
        <v>46</v>
      </c>
      <c r="I9" s="81">
        <v>9888263</v>
      </c>
      <c r="J9" s="82" t="s">
        <v>23</v>
      </c>
      <c r="K9" s="74" t="s">
        <v>47</v>
      </c>
    </row>
    <row r="10" spans="1:11" ht="69" customHeight="1" x14ac:dyDescent="0.3">
      <c r="A10" s="79">
        <v>2</v>
      </c>
      <c r="B10" s="103" t="s">
        <v>27</v>
      </c>
      <c r="C10" s="80">
        <v>10000000</v>
      </c>
      <c r="D10" s="80">
        <v>9995600</v>
      </c>
      <c r="E10" s="80" t="s">
        <v>25</v>
      </c>
      <c r="F10" s="91" t="s">
        <v>33</v>
      </c>
      <c r="G10" s="92">
        <v>9800000</v>
      </c>
      <c r="H10" s="91" t="s">
        <v>33</v>
      </c>
      <c r="I10" s="81">
        <v>9799439</v>
      </c>
      <c r="J10" s="82" t="s">
        <v>23</v>
      </c>
      <c r="K10" s="74" t="s">
        <v>34</v>
      </c>
    </row>
    <row r="11" spans="1:11" ht="69" customHeight="1" x14ac:dyDescent="0.3">
      <c r="A11" s="79">
        <v>3</v>
      </c>
      <c r="B11" s="103" t="s">
        <v>27</v>
      </c>
      <c r="C11" s="80">
        <v>10000000</v>
      </c>
      <c r="D11" s="80">
        <v>9990605</v>
      </c>
      <c r="E11" s="80" t="s">
        <v>25</v>
      </c>
      <c r="F11" s="91" t="s">
        <v>48</v>
      </c>
      <c r="G11" s="92">
        <v>9960000</v>
      </c>
      <c r="H11" s="91" t="s">
        <v>48</v>
      </c>
      <c r="I11" s="81">
        <v>9957366</v>
      </c>
      <c r="J11" s="82" t="s">
        <v>23</v>
      </c>
      <c r="K11" s="74" t="s">
        <v>49</v>
      </c>
    </row>
    <row r="12" spans="1:11" ht="69" customHeight="1" x14ac:dyDescent="0.3">
      <c r="A12" s="79">
        <v>4</v>
      </c>
      <c r="B12" s="103" t="s">
        <v>35</v>
      </c>
      <c r="C12" s="80">
        <v>1600000</v>
      </c>
      <c r="D12" s="80">
        <v>1599943</v>
      </c>
      <c r="E12" s="80" t="s">
        <v>25</v>
      </c>
      <c r="F12" s="91" t="s">
        <v>36</v>
      </c>
      <c r="G12" s="92">
        <v>1595000</v>
      </c>
      <c r="H12" s="91" t="s">
        <v>36</v>
      </c>
      <c r="I12" s="81">
        <v>1594597</v>
      </c>
      <c r="J12" s="82" t="s">
        <v>23</v>
      </c>
      <c r="K12" s="74" t="s">
        <v>37</v>
      </c>
    </row>
    <row r="13" spans="1:11" s="29" customFormat="1" ht="33" customHeight="1" thickBot="1" x14ac:dyDescent="0.35">
      <c r="A13" s="13"/>
      <c r="B13" s="14"/>
      <c r="C13" s="15"/>
      <c r="D13" s="15"/>
      <c r="E13" s="16"/>
      <c r="F13" s="13"/>
      <c r="G13" s="17"/>
      <c r="H13" s="18"/>
      <c r="I13" s="102">
        <f>+SUM(I9:I12)</f>
        <v>31239665</v>
      </c>
      <c r="J13" s="44"/>
      <c r="K13" s="19"/>
    </row>
    <row r="14" spans="1:11" s="29" customFormat="1" ht="26.1" customHeight="1" thickTop="1" x14ac:dyDescent="0.3">
      <c r="A14" s="13"/>
      <c r="B14" s="65"/>
      <c r="C14" s="15"/>
      <c r="D14" s="15"/>
      <c r="E14" s="16"/>
      <c r="F14" s="14"/>
      <c r="G14" s="17"/>
      <c r="H14" s="13"/>
      <c r="I14" s="17"/>
      <c r="J14" s="27"/>
      <c r="K14" s="64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4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66"/>
      <c r="G17" s="17"/>
      <c r="H17" s="66"/>
      <c r="I17" s="15"/>
      <c r="J17" s="27"/>
      <c r="K17" s="64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4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hidden="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01"/>
      <c r="I22" s="17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13"/>
      <c r="I23" s="17"/>
      <c r="J23" s="27"/>
      <c r="K23" s="19"/>
    </row>
    <row r="27" spans="1:11" x14ac:dyDescent="0.3">
      <c r="D27" s="7" t="s">
        <v>24</v>
      </c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ชญาดา กีรตินวนันท์</cp:lastModifiedBy>
  <cp:lastPrinted>2022-02-04T02:50:13Z</cp:lastPrinted>
  <dcterms:created xsi:type="dcterms:W3CDTF">2012-03-11T08:00:11Z</dcterms:created>
  <dcterms:modified xsi:type="dcterms:W3CDTF">2022-02-04T04:01:12Z</dcterms:modified>
</cp:coreProperties>
</file>