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ฟ้มชั่วคราวรายงานประจำเดือน\"/>
    </mc:Choice>
  </mc:AlternateContent>
  <bookViews>
    <workbookView xWindow="-105" yWindow="-105" windowWidth="19425" windowHeight="10425" activeTab="2"/>
  </bookViews>
  <sheets>
    <sheet name="เฉพาะเจาะจง ต.ค.2564" sheetId="1" r:id="rId1"/>
    <sheet name="ประกวด ต.ค.2564" sheetId="2" r:id="rId2"/>
    <sheet name="คัดเลือก ต.ค.2564" sheetId="3" r:id="rId3"/>
  </sheets>
  <definedNames>
    <definedName name="_xlnm.Print_Area" localSheetId="2">'คัดเลือก ต.ค.2564'!$A$1:$L$17</definedName>
    <definedName name="_xlnm.Print_Area" localSheetId="0">'เฉพาะเจาะจง ต.ค.2564'!$A$1:$L$28</definedName>
    <definedName name="_xlnm.Print_Area" localSheetId="1">'ประกวด ต.ค.2564'!$A$1:$L$20</definedName>
    <definedName name="_xlnm.Print_Titles" localSheetId="2">'คัดเลือก ต.ค.2564'!$1:$7</definedName>
    <definedName name="_xlnm.Print_Titles" localSheetId="0">'เฉพาะเจาะจง ต.ค.2564'!$1:$7</definedName>
    <definedName name="_xlnm.Print_Titles" localSheetId="1">'ประกวด ต.ค.2564'!$1:$7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 s="1"/>
  <c r="J22" i="1"/>
  <c r="J20" i="1"/>
  <c r="I20" i="1"/>
  <c r="J19" i="1"/>
  <c r="J18" i="1"/>
  <c r="I18" i="1" s="1"/>
  <c r="J17" i="1"/>
  <c r="J12" i="2"/>
  <c r="J13" i="2"/>
  <c r="I12" i="2"/>
  <c r="H12" i="2"/>
  <c r="I19" i="1" l="1"/>
  <c r="I17" i="1"/>
  <c r="J9" i="3"/>
  <c r="I9" i="3" s="1"/>
  <c r="J11" i="2" l="1"/>
  <c r="I11" i="2" s="1"/>
  <c r="H11" i="2"/>
  <c r="J13" i="1"/>
  <c r="J8" i="3" l="1"/>
  <c r="J10" i="3" s="1"/>
  <c r="H8" i="3"/>
  <c r="H9" i="2" l="1"/>
  <c r="H10" i="2"/>
  <c r="H8" i="2"/>
  <c r="J9" i="2"/>
  <c r="I9" i="2" s="1"/>
  <c r="J10" i="2"/>
  <c r="I10" i="2" s="1"/>
  <c r="J8" i="2"/>
  <c r="J16" i="1"/>
  <c r="I16" i="1" s="1"/>
  <c r="J15" i="1"/>
  <c r="I15" i="1" s="1"/>
  <c r="J14" i="1"/>
  <c r="I14" i="1" s="1"/>
  <c r="H14" i="1"/>
  <c r="I13" i="1"/>
  <c r="J12" i="1"/>
  <c r="I12" i="1" s="1"/>
  <c r="H10" i="1"/>
  <c r="H11" i="1"/>
  <c r="H12" i="1"/>
  <c r="J9" i="1"/>
  <c r="I9" i="1" s="1"/>
  <c r="J10" i="1"/>
  <c r="I10" i="1" s="1"/>
  <c r="J11" i="1"/>
  <c r="I11" i="1" s="1"/>
  <c r="J8" i="1"/>
  <c r="I8" i="3"/>
  <c r="I8" i="2" l="1"/>
  <c r="I8" i="1"/>
</calcChain>
</file>

<file path=xl/sharedStrings.xml><?xml version="1.0" encoding="utf-8"?>
<sst xmlns="http://schemas.openxmlformats.org/spreadsheetml/2006/main" count="182" uniqueCount="96">
  <si>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</si>
  <si>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</si>
  <si>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</si>
  <si>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</si>
  <si>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</si>
  <si>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</si>
  <si>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</si>
  <si>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</si>
  <si>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</si>
  <si>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</si>
  <si>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</si>
  <si>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</si>
  <si>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</si>
  <si>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</si>
  <si>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</si>
  <si>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</si>
  <si>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</si>
  <si>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</si>
  <si>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</si>
  <si>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</si>
  <si>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</si>
  <si>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</si>
  <si>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</si>
  <si>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</si>
  <si>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</si>
  <si>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</si>
  <si>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</si>
  <si>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</si>
  <si>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 xml:space="preserve">งานซ่อมท่อประปาแตกรั่ว พร้อมงานที่เกี่ยวข้อง พื้นที่สำนักงานประปาสาขาสุวรรณภูมิ   </t>
  </si>
  <si>
    <t xml:space="preserve">หจก. ปิยชาติ 
คอนสตรัคชั่น </t>
  </si>
  <si>
    <t>หจก. อานนท์การช่าง</t>
  </si>
  <si>
    <t>หมายเหตุ รายการที่ 1-5  เป็นราคาที่รวม VAT</t>
  </si>
  <si>
    <t>นักบัญชี 4 สจพ.กธบ.สสสภ.</t>
  </si>
  <si>
    <t>สรุปผลการดำเนินการจัดซื้อจัดจ้างในรอบเดือน ตุลาคม 2564</t>
  </si>
  <si>
    <t>วันที่ 1 พฤศจิกายน 2564</t>
  </si>
  <si>
    <t>สรุปผลการดำเนินการจัดซื้อจัดจ้างในรอบเดือน ตุลาคม พ.ศ.2564</t>
  </si>
  <si>
    <t>สรุปผลการดำเนินการจัดซื้อจัดจ้างในรอบเดือนตุลาคม 2564</t>
  </si>
  <si>
    <t>ซื้อเครื่องจัดระบบคิวอัตโนมัติ จำนวน 1 ระบบ</t>
  </si>
  <si>
    <t>บจก. เดพโซลูชั่น</t>
  </si>
  <si>
    <t>เลขที่ 
3300050683 
ลงวันที่ 
1/10/2564</t>
  </si>
  <si>
    <t>เลขที่ 
สสสภ.จท.1/2565 
ลงวันที่ 
1/10/2564</t>
  </si>
  <si>
    <t xml:space="preserve">งานสำรวจหาจุดรั่วในระบบจ่ายน้ำ พื้นที่สำนักงานประปาสาขาสุวรรณภูมิ </t>
  </si>
  <si>
    <t xml:space="preserve">บจก.ยูเอชเอ็ม </t>
  </si>
  <si>
    <t>เลขที่ 
สร.55-01(65)
ลงวันที่ 
1/10/2564</t>
  </si>
  <si>
    <t>งานจ้างเหมาบริการดูแลบำรุงรักษาและซ่อมแซมลิฟต์โดยสาร ระยะเวลา 1 ปี ตั้งแต่ ตุลาคม 2564 ถึง กันยายน 2565</t>
  </si>
  <si>
    <t>บจก.เอเซียน เอเลเวเตอร์</t>
  </si>
  <si>
    <t>เลขที่ 
3300050730 
ลงวันที่ 
1/10/2564</t>
  </si>
  <si>
    <t>งานเช่าชุดเครื่องสูบน้ำเสริมแรงดัน (Booster Pump) และอุปกรณ์ที่เกี่ยวข้อง พื้นที่สำนักงานประปาสาขาสุวรรณภูมิ</t>
  </si>
  <si>
    <t xml:space="preserve">บจก.ลีดเดอร์ปั๊ม
แมชชีนเนอรี่ </t>
  </si>
  <si>
    <t>เลขที่ 
สสสภ.สอบ.(เช่า)01/2565
ลงวันที่ 
1/10/2564</t>
  </si>
  <si>
    <t>หจก. เค.ที. เมนเดอร์</t>
  </si>
  <si>
    <t>งานเช่าใช้บริการโทรศัพท์ แบบบริการ SIP TRUNK จำนวน 30 เลขหมาย 20 Concurrent เริ่ม 1 ต.ค.2564 สิ้นสุด 30 ก.ย.2565</t>
  </si>
  <si>
    <t>บมจ.โทรคมนาคมแห่งชาติ</t>
  </si>
  <si>
    <t>เลขที่ 
3300050858
ลงวันที่ 
1/10/2564</t>
  </si>
  <si>
    <t>งานก่อสร้างวางท่อประปาและงานที่เกี่ยวข้อง 
ด้านลดน้ำสูญเสีย บริเวณหมู่บ้านไกรทอง 
ซอยฉลองกรุง 53 ถนนฉลองกรุง แขวงลำปลาทิว เขตลาดกระบัง กรุงเทพมหานคร พื้นที่สำนักงานประปาสาขาสุวรรณภูมิ</t>
  </si>
  <si>
    <t>เลขที่ 
ป.55-12(64)
ลงวันที่ 
4/10/2564</t>
  </si>
  <si>
    <t xml:space="preserve">ซื้อสว่านไขควงไฟฟ้าไร้สาย จำนวน 1 เครื่อง, เลื่อยวงเดือน 7-1/4 นิ้ว จำนวน 1 เครื่อง, เลื่อยตัดไฟเบอร์ 14 นิ้ว จำนวน 1 เครื่อง, เครื่องเจียรไฟฟ้า 4 นิ้ว จำนวน 1 เครื่อง และตู้เชื่อมไฟฟ้า 200A จำนวน 1 เครื่อง </t>
  </si>
  <si>
    <t>บจก.ชุมสิน อินเตอร์ (1999)</t>
  </si>
  <si>
    <t>เลขที่ 
3300051075
ลงวันที่ 
12/10/2564</t>
  </si>
  <si>
    <t>ซื้อฉากกั้นห้องสำเร็จรูป จำนวน 8 ชิ้น, บันไดอลูมิเนียมกางพาด 2 ตอน ขนาด 20 ฟุต (6ม.) จำนวน 1 อัน, บอร์ดปิดประกาศกำมะหยี่ ขนาด (กว้าง x ยาว) 90 x 120 ซม. จำนวน 1 อัน และตู้เก็บแผนที่และพิมพ์เขียว จำนวน 2 ตู้</t>
  </si>
  <si>
    <t>บจก.เอ็น เอส บี ออฟฟิศ</t>
  </si>
  <si>
    <t>เลขที่ 
3300051108
ลงวันที่  
14/10/2564</t>
  </si>
  <si>
    <t>งานติดตั้งประปา งานเพิ่ม/ลดขนาดมาตรวัดน้ำ และงานที่เกี่ยวข้อง พื้นที่สำนักงานประปาสาขาสุวรรณภูมิ</t>
  </si>
  <si>
    <t>บจก.เจริญพาณิชย์การช่าง</t>
  </si>
  <si>
    <t>เลขที่ 
สสสภ.(ขต)จล.02/2565 
ลงวันที่ 
14/10/2564</t>
  </si>
  <si>
    <t>งานก่อสร้างวางท่อประปาและงานที่เกี่ยวข้อง 
ด้านลดน้ำสูญเสีย พื้นที่สำนักงานประปาสาขา
สุวรรณภูมิ 1 งาน ประกอบด้วย 2 เส้นทาง 
1. บริเวณหมู่บ้านดีสกุล ซอยร่มเกล้า 21 แขวงคลองสามประเวศ เขตลาดกระบัง กรงุเทพมหานคร 
2. บริเวณซอยลาดกระบัง 2 ถนนลาดกระบัง แขวงลาดกระบัง เขตลาดกระบัง กรุงเทพมหานคร</t>
  </si>
  <si>
    <t>เลขที่ 
ป.55-09(64)
ลงวันที่ 
14/10/2564</t>
  </si>
  <si>
    <t>เลขที่ 
สสสภ.(ขอ)จล.01/2565
ลงวันที่ 
14/10/2564</t>
  </si>
  <si>
    <t xml:space="preserve">งานก่อสร้างวางท่อประปาและงานที่เกี่ยวข้อง เพื่อวางท่อประปาปรับปรุงกำลังน้ำ งานวางท่อชั่วคราว บริเวณสะพานข้ามคลองหนองปรือ ถนนลาดกระบัง แขวงลาดกระบัง เขตลาดกระบัง กรุงเทพมหานคร พื้นที่สำนักงานประปาสาขาสุวรรณภูมิ </t>
  </si>
  <si>
    <t>บจก. สยาม แอคมี่
คอร์ปอเรชั่น</t>
  </si>
  <si>
    <t>เลขที่ 
สสสภ.(ป)จล.02/2565
ลงวันที่ 
18/10/2564</t>
  </si>
  <si>
    <t>ซื้อรถเข็นรองรับน้ำหนัก 200 กก. จำนวน 1 คัน</t>
  </si>
  <si>
    <t>บจก. ไทยพัฒนสิน ควอลิตี้ ทูลส์</t>
  </si>
  <si>
    <t>เลขที่ 
3300051177
ลงวันที่  
18/10/2564</t>
  </si>
  <si>
    <t>ซื้อเครื่องปั่นไฟ 5500W จำนวน 1 เครื่อง และเลื่อยยนต์
ตัดไม้ 11.5 นิ้ว จำนวน 1 เครื่อง</t>
  </si>
  <si>
    <t>บจก.รุจิร เอ็นจิเนียริ่ง</t>
  </si>
  <si>
    <t>เลขที่ 
3300051183
ลงวันที่  
18/10/2564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</si>
  <si>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1.บริเวณโครงการ ไลโอ อ่อนนุช-ฉลองกรุง 2 เฟส 1.1 ซอยฉลองกรุง 55 ถนนฉลองกรุง แขวงลำปลาทิว เขตลาดกระบัง กรุงเทพมหานคร 2.บริเวณโครงการ เดอะ ธาม ไอคอนิค อ่อนนุช-มอเตอร์เวย์ แขวงลาดกระบัง เขตลาดกระบัง กรุงเทพมหานคร</t>
  </si>
  <si>
    <t>ซื้อโทรศัพท์ไร้สาย จำนวน 2 เครื่อง</t>
  </si>
  <si>
    <t>บจก.ดีเอสเอส อินเตอร์กรุ๊ป</t>
  </si>
  <si>
    <t>เลขที่ 
สสสภ.(ขอ)จล.02/2565
ลงวันที่  
19/10/2564</t>
  </si>
  <si>
    <t>เลขที่ 
3300051310
ลงวันที่  
26/10/2564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</si>
  <si>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1 งาน ประกอบด้วย 2 เส้นทาง 1.โครงการย้ายหัวดับเพลิง ตำบลบางเสาธง อำเภอบางเสาธง จังหวัดสมุทรปราการ 2.โครงการ ชวนชื่นทาวน์วิลเลจบางนา เฟส 5.0 ตำบลบางบ่อ อำเภอบางบ่อ จังหวัดสมุทรปราการ</t>
  </si>
  <si>
    <t>บจก.ปุณยนุช อินเท็นซ</t>
  </si>
  <si>
    <t>เลขที่ 
สสสภ.(ขอ)จล.04/2565
ลงวันที่  
28/10/2564</t>
  </si>
  <si>
    <t>บจก. เอสดี.วอเตอร์</t>
  </si>
  <si>
    <t>เลขที่ สสสภ.(ขอ)จล.104/2564  ลงวันที่ 29/10/2564</t>
  </si>
  <si>
    <t>ซื้อเครื่องโทรสารแบบใช้กระดาษ A4 ส่งเอกสารได้ครั้งละ 
20 แผ่น จำนวน 1 เครื่อง</t>
  </si>
  <si>
    <t>หจก. ธาราเอ็นจิเนียริ่ง</t>
  </si>
  <si>
    <t>เลขที่ 
3300051451
ลงวันที่  
29/10/2564</t>
  </si>
  <si>
    <t>หมายเหตุ รายการที่ 1-2  เป็นราคาที่รวม VAT</t>
  </si>
  <si>
    <t>หมายเหตุ รายการที่ 1-14  เป็นราคาที่รวม VAT</t>
  </si>
  <si>
    <t xml:space="preserve">งานก่อสร้างวางท่อประปาและงานที่เกี่ยวข้อง งานวางท่อประปาเอกชน โครงการไลโอ อ่อนนุช-ฉลองกรุง 2 ซอยฉลองกรุง 55ถนนฉลองกรุง แขวงลำปลาทิว เขตลาดกระบัง กรุงเทพมหานคร พื้นที่สำนักงานประปาสาขาสุวรรณภูมิ  </t>
  </si>
  <si>
    <t>งานปรับปรุงถอดเปลี่ยน ยก/ย้ายมาตรวัดน้ำและงานที่เกี่ยวข้อง พื้นที่สำนักงานประปาสาขา
สุวรรณภูมิ</t>
  </si>
  <si>
    <t>งานก่อสร้างวางท่อประปาและงานที่เกี่ยวข้อง งานวางท่อประปาเอกชน โครงการ Siwalee 
ศรีนครินทร์-ร่มเกล้า เฟส 5 แขวงมีนบุรี 
เขตมีนบุรี กรุงเทพมหานคร พื้นที่สำนักงานประปาสาขาสุวรรณภูมิ</t>
  </si>
  <si>
    <t>เลขที่ สสสภ.ปบ.55-1/2565  
ลงวันที่ 1/10/2564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</si>
</sst>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/>
    <cellStyle name="Excel Built-in Normal 2" xfId="3"/>
    <cellStyle name="Normal" xfId="0" builtinId="0"/>
    <cellStyle name="Normal 10" xfId="4"/>
    <cellStyle name="Normal 11" xfId="5"/>
    <cellStyle name="Normal 12" xfId="6"/>
    <cellStyle name="Normal 12 2" xfId="7"/>
    <cellStyle name="Normal 13" xfId="8"/>
    <cellStyle name="Normal 13 2" xfId="9"/>
    <cellStyle name="Normal 14" xfId="10"/>
    <cellStyle name="Normal 14 2" xfId="11"/>
    <cellStyle name="Normal 15" xfId="12"/>
    <cellStyle name="Normal 15 2" xfId="13"/>
    <cellStyle name="Normal 16" xfId="14"/>
    <cellStyle name="Normal 16 2" xfId="15"/>
    <cellStyle name="Normal 16 3" xfId="31"/>
    <cellStyle name="Normal 2" xfId="16"/>
    <cellStyle name="Normal 2 2" xfId="17"/>
    <cellStyle name="Normal 2 3" xfId="18"/>
    <cellStyle name="Normal 2 4" xfId="19"/>
    <cellStyle name="Normal 2 5" xfId="20"/>
    <cellStyle name="Normal 2 6" xfId="21"/>
    <cellStyle name="Normal 2 7" xfId="22"/>
    <cellStyle name="Normal 3" xfId="23"/>
    <cellStyle name="Normal 4" xfId="24"/>
    <cellStyle name="Normal 5" xfId="25"/>
    <cellStyle name="Normal 6" xfId="26"/>
    <cellStyle name="Normal 7" xfId="27"/>
    <cellStyle name="Normal 8" xfId="28"/>
    <cellStyle name="Normal 9" xfId="29"/>
    <cellStyle name="Note 2" xfId="30"/>
    <cellStyle name="เครื่องหมายจุลภาค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18" zoomScale="40" zoomScaleSheetLayoutView="40" workbookViewId="0">
      <selection activeCell="G20" sqref="G20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4.7109375" style="34" customWidth="1"/>
    <col min="6" max="6" width="42.7109375" style="29" customWidth="1"/>
    <col min="7" max="7" width="25.85546875" style="35" customWidth="1"/>
    <col min="8" max="8" width="42.14062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 ht="36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36" x14ac:dyDescent="0.5500000000000000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5" ht="36" x14ac:dyDescent="0.55000000000000004">
      <c r="A4" s="56" t="s">
        <v>11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s="32" customFormat="1" ht="35.25" customHeight="1" x14ac:dyDescent="0.2">
      <c r="A5" s="57" t="s">
        <v>1</v>
      </c>
      <c r="B5" s="57" t="s">
        <v>5</v>
      </c>
      <c r="C5" s="58" t="s">
        <v>23</v>
      </c>
      <c r="D5" s="59" t="s">
        <v>15</v>
      </c>
      <c r="E5" s="57" t="s">
        <v>6</v>
      </c>
      <c r="F5" s="57" t="s">
        <v>7</v>
      </c>
      <c r="G5" s="57"/>
      <c r="H5" s="57" t="s">
        <v>8</v>
      </c>
      <c r="I5" s="57"/>
      <c r="J5" s="57"/>
      <c r="K5" s="57" t="s">
        <v>9</v>
      </c>
      <c r="L5" s="57" t="s">
        <v>2</v>
      </c>
      <c r="M5" s="31"/>
      <c r="N5" s="31"/>
      <c r="O5" s="31"/>
    </row>
    <row r="6" spans="1:15" s="32" customFormat="1" ht="30.75" customHeight="1" x14ac:dyDescent="0.2">
      <c r="A6" s="57"/>
      <c r="B6" s="57"/>
      <c r="C6" s="58"/>
      <c r="D6" s="59"/>
      <c r="E6" s="57"/>
      <c r="F6" s="47" t="s">
        <v>3</v>
      </c>
      <c r="G6" s="49" t="s">
        <v>16</v>
      </c>
      <c r="H6" s="47" t="s">
        <v>4</v>
      </c>
      <c r="I6" s="52" t="s">
        <v>19</v>
      </c>
      <c r="J6" s="52" t="s">
        <v>17</v>
      </c>
      <c r="K6" s="57"/>
      <c r="L6" s="57"/>
      <c r="M6" s="31"/>
      <c r="N6" s="31"/>
      <c r="O6" s="31"/>
    </row>
    <row r="7" spans="1:15" s="32" customFormat="1" ht="105" customHeight="1" x14ac:dyDescent="0.2">
      <c r="A7" s="57"/>
      <c r="B7" s="57"/>
      <c r="C7" s="58"/>
      <c r="D7" s="59"/>
      <c r="E7" s="57"/>
      <c r="F7" s="48"/>
      <c r="G7" s="50"/>
      <c r="H7" s="51"/>
      <c r="I7" s="53"/>
      <c r="J7" s="53"/>
      <c r="K7" s="57"/>
      <c r="L7" s="57"/>
      <c r="M7" s="31"/>
      <c r="N7" s="31"/>
      <c r="O7" s="31"/>
    </row>
    <row r="8" spans="1:15" s="33" customFormat="1" ht="286.5" customHeight="1" x14ac:dyDescent="0.2">
      <c r="A8" s="13">
        <v>1</v>
      </c>
      <c r="B8" s="14" t="s">
        <v>37</v>
      </c>
      <c r="C8" s="15">
        <v>320000</v>
      </c>
      <c r="D8" s="15">
        <v>319930</v>
      </c>
      <c r="E8" s="13" t="s">
        <v>12</v>
      </c>
      <c r="F8" s="42" t="s">
        <v>38</v>
      </c>
      <c r="G8" s="15">
        <v>319930</v>
      </c>
      <c r="H8" s="46" t="s">
        <v>38</v>
      </c>
      <c r="I8" s="15">
        <f>(J8*100)/107</f>
        <v>299000</v>
      </c>
      <c r="J8" s="15">
        <f>G8</f>
        <v>319930</v>
      </c>
      <c r="K8" s="13" t="s">
        <v>10</v>
      </c>
      <c r="L8" s="28" t="s">
        <v>39</v>
      </c>
    </row>
    <row r="9" spans="1:15" s="33" customFormat="1" ht="234.75" customHeight="1" x14ac:dyDescent="0.2">
      <c r="A9" s="13">
        <v>2</v>
      </c>
      <c r="B9" s="14" t="s">
        <v>44</v>
      </c>
      <c r="C9" s="15">
        <v>50000</v>
      </c>
      <c r="D9" s="15">
        <v>53500</v>
      </c>
      <c r="E9" s="13" t="s">
        <v>12</v>
      </c>
      <c r="F9" s="42" t="s">
        <v>45</v>
      </c>
      <c r="G9" s="15">
        <v>53500</v>
      </c>
      <c r="H9" s="46" t="s">
        <v>45</v>
      </c>
      <c r="I9" s="15">
        <f t="shared" ref="I9:I21" si="0">(J9*100)/107</f>
        <v>50000</v>
      </c>
      <c r="J9" s="15">
        <f t="shared" ref="J9:J21" si="1">G9</f>
        <v>53500</v>
      </c>
      <c r="K9" s="13" t="s">
        <v>10</v>
      </c>
      <c r="L9" s="28" t="s">
        <v>46</v>
      </c>
    </row>
    <row r="10" spans="1:15" s="33" customFormat="1" ht="256.5" customHeight="1" x14ac:dyDescent="0.2">
      <c r="A10" s="13">
        <v>3</v>
      </c>
      <c r="B10" s="14" t="s">
        <v>51</v>
      </c>
      <c r="C10" s="15">
        <v>108000</v>
      </c>
      <c r="D10" s="15">
        <v>115560</v>
      </c>
      <c r="E10" s="13" t="s">
        <v>12</v>
      </c>
      <c r="F10" s="42" t="s">
        <v>52</v>
      </c>
      <c r="G10" s="15">
        <v>115560</v>
      </c>
      <c r="H10" s="13" t="str">
        <f t="shared" ref="H10:H12" si="2">F10</f>
        <v>บมจ.โทรคมนาคมแห่งชาติ</v>
      </c>
      <c r="I10" s="15">
        <f t="shared" si="0"/>
        <v>108000</v>
      </c>
      <c r="J10" s="15">
        <f t="shared" si="1"/>
        <v>115560</v>
      </c>
      <c r="K10" s="13" t="s">
        <v>10</v>
      </c>
      <c r="L10" s="28" t="s">
        <v>53</v>
      </c>
    </row>
    <row r="11" spans="1:15" s="33" customFormat="1" ht="226.5" customHeight="1" x14ac:dyDescent="0.2">
      <c r="A11" s="13">
        <v>4</v>
      </c>
      <c r="B11" s="14" t="s">
        <v>56</v>
      </c>
      <c r="C11" s="15">
        <v>33600</v>
      </c>
      <c r="D11" s="15">
        <v>19309.099999999999</v>
      </c>
      <c r="E11" s="13" t="s">
        <v>12</v>
      </c>
      <c r="F11" s="41" t="s">
        <v>57</v>
      </c>
      <c r="G11" s="15">
        <v>19309.09</v>
      </c>
      <c r="H11" s="13" t="str">
        <f t="shared" si="2"/>
        <v>บจก.ชุมสิน อินเตอร์ (1999)</v>
      </c>
      <c r="I11" s="15">
        <f t="shared" si="0"/>
        <v>18045.878504672899</v>
      </c>
      <c r="J11" s="15">
        <f t="shared" si="1"/>
        <v>19309.09</v>
      </c>
      <c r="K11" s="13" t="s">
        <v>10</v>
      </c>
      <c r="L11" s="28" t="s">
        <v>58</v>
      </c>
    </row>
    <row r="12" spans="1:15" s="33" customFormat="1" ht="184.5" customHeight="1" x14ac:dyDescent="0.2">
      <c r="A12" s="13">
        <v>5</v>
      </c>
      <c r="B12" s="14" t="s">
        <v>59</v>
      </c>
      <c r="C12" s="15">
        <v>78500</v>
      </c>
      <c r="D12" s="15">
        <v>63898.26</v>
      </c>
      <c r="E12" s="13" t="s">
        <v>12</v>
      </c>
      <c r="F12" s="42" t="s">
        <v>60</v>
      </c>
      <c r="G12" s="15">
        <v>63898.26</v>
      </c>
      <c r="H12" s="13" t="str">
        <f t="shared" si="2"/>
        <v>บจก.เอ็น เอส บี ออฟฟิศ</v>
      </c>
      <c r="I12" s="15">
        <f t="shared" si="0"/>
        <v>59718</v>
      </c>
      <c r="J12" s="15">
        <f t="shared" si="1"/>
        <v>63898.26</v>
      </c>
      <c r="K12" s="13" t="s">
        <v>10</v>
      </c>
      <c r="L12" s="28" t="s">
        <v>61</v>
      </c>
    </row>
    <row r="13" spans="1:15" s="33" customFormat="1" ht="183" customHeight="1" x14ac:dyDescent="0.2">
      <c r="A13" s="13">
        <v>6</v>
      </c>
      <c r="B13" s="14" t="s">
        <v>62</v>
      </c>
      <c r="C13" s="15">
        <v>467289.72</v>
      </c>
      <c r="D13" s="15">
        <v>499926.47</v>
      </c>
      <c r="E13" s="13" t="s">
        <v>12</v>
      </c>
      <c r="F13" s="42" t="s">
        <v>63</v>
      </c>
      <c r="G13" s="15">
        <v>483568.31</v>
      </c>
      <c r="H13" s="46" t="s">
        <v>63</v>
      </c>
      <c r="I13" s="15">
        <f t="shared" si="0"/>
        <v>451933</v>
      </c>
      <c r="J13" s="15">
        <f>G13</f>
        <v>483568.31</v>
      </c>
      <c r="K13" s="13" t="s">
        <v>10</v>
      </c>
      <c r="L13" s="28" t="s">
        <v>64</v>
      </c>
    </row>
    <row r="14" spans="1:15" s="33" customFormat="1" ht="251.25" customHeight="1" x14ac:dyDescent="0.2">
      <c r="A14" s="13">
        <v>7</v>
      </c>
      <c r="B14" s="14" t="s">
        <v>92</v>
      </c>
      <c r="C14" s="15">
        <v>369015.89</v>
      </c>
      <c r="D14" s="15">
        <v>394847</v>
      </c>
      <c r="E14" s="13" t="s">
        <v>12</v>
      </c>
      <c r="F14" s="42" t="s">
        <v>30</v>
      </c>
      <c r="G14" s="15">
        <v>382732</v>
      </c>
      <c r="H14" s="13" t="str">
        <f>F14</f>
        <v>หจก. อานนท์การช่าง</v>
      </c>
      <c r="I14" s="15">
        <f t="shared" si="0"/>
        <v>357693.45794392523</v>
      </c>
      <c r="J14" s="15">
        <f t="shared" si="1"/>
        <v>382732</v>
      </c>
      <c r="K14" s="13" t="s">
        <v>10</v>
      </c>
      <c r="L14" s="28" t="s">
        <v>67</v>
      </c>
    </row>
    <row r="15" spans="1:15" s="33" customFormat="1" ht="186.6" customHeight="1" x14ac:dyDescent="0.2">
      <c r="A15" s="13">
        <v>8</v>
      </c>
      <c r="B15" s="14" t="s">
        <v>68</v>
      </c>
      <c r="C15" s="15">
        <v>124619.63</v>
      </c>
      <c r="D15" s="15">
        <v>133343</v>
      </c>
      <c r="E15" s="13" t="s">
        <v>12</v>
      </c>
      <c r="F15" s="44" t="s">
        <v>69</v>
      </c>
      <c r="G15" s="15">
        <v>129086</v>
      </c>
      <c r="H15" s="46" t="s">
        <v>69</v>
      </c>
      <c r="I15" s="15">
        <f t="shared" si="0"/>
        <v>120641.1214953271</v>
      </c>
      <c r="J15" s="15">
        <f t="shared" si="1"/>
        <v>129086</v>
      </c>
      <c r="K15" s="13" t="s">
        <v>10</v>
      </c>
      <c r="L15" s="28" t="s">
        <v>70</v>
      </c>
    </row>
    <row r="16" spans="1:15" s="33" customFormat="1" ht="294" customHeight="1" x14ac:dyDescent="0.2">
      <c r="A16" s="13">
        <v>9</v>
      </c>
      <c r="B16" s="14" t="s">
        <v>71</v>
      </c>
      <c r="C16" s="15">
        <v>3000</v>
      </c>
      <c r="D16" s="15">
        <v>2354</v>
      </c>
      <c r="E16" s="13" t="s">
        <v>12</v>
      </c>
      <c r="F16" s="43" t="s">
        <v>72</v>
      </c>
      <c r="G16" s="15">
        <v>2354</v>
      </c>
      <c r="H16" s="46" t="s">
        <v>72</v>
      </c>
      <c r="I16" s="15">
        <f t="shared" si="0"/>
        <v>2200</v>
      </c>
      <c r="J16" s="15">
        <f t="shared" si="1"/>
        <v>2354</v>
      </c>
      <c r="K16" s="13" t="s">
        <v>10</v>
      </c>
      <c r="L16" s="28" t="s">
        <v>73</v>
      </c>
    </row>
    <row r="17" spans="1:12" s="33" customFormat="1" ht="294" customHeight="1" x14ac:dyDescent="0.2">
      <c r="A17" s="13">
        <v>10</v>
      </c>
      <c r="B17" s="14" t="s">
        <v>74</v>
      </c>
      <c r="C17" s="15">
        <v>54500</v>
      </c>
      <c r="D17" s="15">
        <v>30275.65</v>
      </c>
      <c r="E17" s="13" t="s">
        <v>12</v>
      </c>
      <c r="F17" s="46" t="s">
        <v>75</v>
      </c>
      <c r="G17" s="15">
        <v>30275.65</v>
      </c>
      <c r="H17" s="46" t="s">
        <v>75</v>
      </c>
      <c r="I17" s="15">
        <f t="shared" si="0"/>
        <v>28295</v>
      </c>
      <c r="J17" s="15">
        <f t="shared" si="1"/>
        <v>30275.65</v>
      </c>
      <c r="K17" s="13" t="s">
        <v>10</v>
      </c>
      <c r="L17" s="28" t="s">
        <v>76</v>
      </c>
    </row>
    <row r="18" spans="1:12" s="33" customFormat="1" ht="294" customHeight="1" x14ac:dyDescent="0.2">
      <c r="A18" s="13">
        <v>11</v>
      </c>
      <c r="B18" s="14" t="s">
        <v>77</v>
      </c>
      <c r="C18" s="15">
        <v>234919.63</v>
      </c>
      <c r="D18" s="15">
        <v>251364</v>
      </c>
      <c r="E18" s="13" t="s">
        <v>12</v>
      </c>
      <c r="F18" s="46" t="s">
        <v>30</v>
      </c>
      <c r="G18" s="15">
        <v>243560</v>
      </c>
      <c r="H18" s="46" t="s">
        <v>30</v>
      </c>
      <c r="I18" s="15">
        <f t="shared" si="0"/>
        <v>227626.16822429906</v>
      </c>
      <c r="J18" s="15">
        <f t="shared" si="1"/>
        <v>243560</v>
      </c>
      <c r="K18" s="13" t="s">
        <v>10</v>
      </c>
      <c r="L18" s="28" t="s">
        <v>80</v>
      </c>
    </row>
    <row r="19" spans="1:12" s="33" customFormat="1" ht="189" customHeight="1" x14ac:dyDescent="0.2">
      <c r="A19" s="13">
        <v>12</v>
      </c>
      <c r="B19" s="14" t="s">
        <v>78</v>
      </c>
      <c r="C19" s="15">
        <v>5000</v>
      </c>
      <c r="D19" s="15">
        <v>4979.99</v>
      </c>
      <c r="E19" s="13" t="s">
        <v>12</v>
      </c>
      <c r="F19" s="46" t="s">
        <v>79</v>
      </c>
      <c r="G19" s="15">
        <v>4979.99</v>
      </c>
      <c r="H19" s="46" t="s">
        <v>79</v>
      </c>
      <c r="I19" s="15">
        <f t="shared" si="0"/>
        <v>4654.1962616822429</v>
      </c>
      <c r="J19" s="15">
        <f t="shared" si="1"/>
        <v>4979.99</v>
      </c>
      <c r="K19" s="13" t="s">
        <v>10</v>
      </c>
      <c r="L19" s="28" t="s">
        <v>81</v>
      </c>
    </row>
    <row r="20" spans="1:12" s="33" customFormat="1" ht="243" customHeight="1" x14ac:dyDescent="0.2">
      <c r="A20" s="13">
        <v>13</v>
      </c>
      <c r="B20" s="14" t="s">
        <v>82</v>
      </c>
      <c r="C20" s="15">
        <v>284676.64</v>
      </c>
      <c r="D20" s="15">
        <v>304604</v>
      </c>
      <c r="E20" s="13" t="s">
        <v>12</v>
      </c>
      <c r="F20" s="46" t="s">
        <v>83</v>
      </c>
      <c r="G20" s="15">
        <v>294754</v>
      </c>
      <c r="H20" s="46" t="s">
        <v>83</v>
      </c>
      <c r="I20" s="15">
        <f t="shared" si="0"/>
        <v>275471.02803738316</v>
      </c>
      <c r="J20" s="15">
        <f t="shared" si="1"/>
        <v>294754</v>
      </c>
      <c r="K20" s="13" t="s">
        <v>10</v>
      </c>
      <c r="L20" s="28" t="s">
        <v>84</v>
      </c>
    </row>
    <row r="21" spans="1:12" s="33" customFormat="1" ht="243" customHeight="1" x14ac:dyDescent="0.2">
      <c r="A21" s="13">
        <v>14</v>
      </c>
      <c r="B21" s="14" t="s">
        <v>87</v>
      </c>
      <c r="C21" s="15">
        <v>16900</v>
      </c>
      <c r="D21" s="15">
        <v>12454.8</v>
      </c>
      <c r="E21" s="13" t="s">
        <v>12</v>
      </c>
      <c r="F21" s="46" t="s">
        <v>88</v>
      </c>
      <c r="G21" s="15">
        <v>12454.8</v>
      </c>
      <c r="H21" s="46" t="s">
        <v>88</v>
      </c>
      <c r="I21" s="15">
        <f t="shared" si="0"/>
        <v>11640</v>
      </c>
      <c r="J21" s="15">
        <f t="shared" si="1"/>
        <v>12454.8</v>
      </c>
      <c r="K21" s="13" t="s">
        <v>10</v>
      </c>
      <c r="L21" s="28" t="s">
        <v>89</v>
      </c>
    </row>
    <row r="22" spans="1:12" ht="42" x14ac:dyDescent="0.55000000000000004">
      <c r="A22" s="18"/>
      <c r="B22" s="19"/>
      <c r="C22" s="20"/>
      <c r="D22" s="20"/>
      <c r="E22" s="18"/>
      <c r="F22" s="12"/>
      <c r="G22" s="21"/>
      <c r="H22" s="12"/>
      <c r="I22" s="22"/>
      <c r="J22" s="23">
        <f>SUM(J8:J21)</f>
        <v>2155962.0999999996</v>
      </c>
      <c r="K22" s="12"/>
      <c r="L22" s="24"/>
    </row>
    <row r="23" spans="1:12" ht="52.5" customHeight="1" x14ac:dyDescent="0.55000000000000004">
      <c r="A23" s="18"/>
      <c r="B23" s="19" t="s">
        <v>91</v>
      </c>
      <c r="C23" s="25"/>
      <c r="D23" s="20"/>
      <c r="E23" s="18"/>
      <c r="F23" s="12"/>
      <c r="G23" s="21"/>
      <c r="H23" s="12"/>
      <c r="I23" s="12"/>
      <c r="J23" s="26"/>
      <c r="K23" s="12"/>
      <c r="L23" s="24"/>
    </row>
    <row r="24" spans="1:12" ht="17.25" customHeight="1" x14ac:dyDescent="0.55000000000000004">
      <c r="A24" s="18"/>
      <c r="B24" s="19"/>
      <c r="C24" s="25"/>
      <c r="D24" s="27"/>
      <c r="E24" s="18"/>
      <c r="F24" s="12"/>
      <c r="G24" s="21"/>
      <c r="H24" s="12"/>
      <c r="I24" s="12"/>
      <c r="J24" s="26"/>
      <c r="K24" s="12"/>
      <c r="L24" s="24"/>
    </row>
    <row r="25" spans="1:12" ht="36" x14ac:dyDescent="0.55000000000000004">
      <c r="A25" s="18"/>
      <c r="B25" s="12"/>
      <c r="C25" s="18" t="s">
        <v>13</v>
      </c>
      <c r="D25" s="27"/>
      <c r="E25" s="18"/>
      <c r="F25" s="12"/>
      <c r="G25" s="21"/>
      <c r="H25" s="12"/>
      <c r="I25" s="12"/>
      <c r="J25" s="26"/>
      <c r="K25" s="12"/>
      <c r="L25" s="24"/>
    </row>
    <row r="26" spans="1:12" ht="27" customHeight="1" x14ac:dyDescent="0.55000000000000004">
      <c r="A26" s="18"/>
      <c r="B26" s="12"/>
      <c r="C26" s="12"/>
      <c r="D26" s="27"/>
      <c r="E26" s="18"/>
      <c r="F26" s="12"/>
      <c r="G26" s="21"/>
      <c r="H26" s="12"/>
      <c r="I26" s="12"/>
      <c r="J26" s="26"/>
      <c r="K26" s="12"/>
      <c r="L26" s="24"/>
    </row>
    <row r="27" spans="1:12" ht="36" x14ac:dyDescent="0.55000000000000004">
      <c r="A27" s="18"/>
      <c r="B27" s="12"/>
      <c r="C27" s="18" t="s">
        <v>20</v>
      </c>
      <c r="D27" s="27"/>
      <c r="E27" s="18"/>
      <c r="F27" s="12"/>
      <c r="G27" s="21"/>
      <c r="H27" s="12"/>
      <c r="I27" s="12"/>
      <c r="J27" s="26"/>
      <c r="K27" s="12"/>
      <c r="L27" s="24"/>
    </row>
    <row r="28" spans="1:12" ht="36" x14ac:dyDescent="0.55000000000000004">
      <c r="A28" s="18"/>
      <c r="B28" s="12"/>
      <c r="C28" s="18" t="s">
        <v>32</v>
      </c>
      <c r="D28" s="27"/>
      <c r="E28" s="18"/>
      <c r="F28" s="12"/>
      <c r="G28" s="21"/>
      <c r="H28" s="12"/>
      <c r="I28" s="12"/>
      <c r="J28" s="26"/>
      <c r="K28" s="12"/>
      <c r="L28" s="24"/>
    </row>
  </sheetData>
  <mergeCells count="18">
    <mergeCell ref="I6:I7"/>
    <mergeCell ref="L5:L7"/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2" orientation="landscape" r:id="rId1"/>
  <headerFooter>
    <oddFooter>Page &amp;P of &amp;N</oddFooter>
  </headerFooter>
  <rowBreaks count="1" manualBreakCount="1">
    <brk id="1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topLeftCell="A10" zoomScale="50" zoomScaleSheetLayoutView="50" workbookViewId="0">
      <selection activeCell="B12" sqref="B12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 ht="36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36" x14ac:dyDescent="0.5500000000000000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5" ht="36" x14ac:dyDescent="0.55000000000000004">
      <c r="A4" s="56" t="s">
        <v>18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s="9" customFormat="1" ht="42" customHeight="1" x14ac:dyDescent="0.2">
      <c r="A5" s="57" t="s">
        <v>1</v>
      </c>
      <c r="B5" s="57" t="s">
        <v>5</v>
      </c>
      <c r="C5" s="58" t="s">
        <v>14</v>
      </c>
      <c r="D5" s="58" t="s">
        <v>15</v>
      </c>
      <c r="E5" s="57" t="s">
        <v>6</v>
      </c>
      <c r="F5" s="57" t="s">
        <v>7</v>
      </c>
      <c r="G5" s="57"/>
      <c r="H5" s="57" t="s">
        <v>8</v>
      </c>
      <c r="I5" s="57"/>
      <c r="J5" s="57"/>
      <c r="K5" s="57" t="s">
        <v>9</v>
      </c>
      <c r="L5" s="57" t="s">
        <v>2</v>
      </c>
      <c r="M5" s="8"/>
      <c r="N5" s="8"/>
      <c r="O5" s="8"/>
    </row>
    <row r="6" spans="1:15" s="9" customFormat="1" ht="21" customHeight="1" x14ac:dyDescent="0.2">
      <c r="A6" s="57"/>
      <c r="B6" s="57"/>
      <c r="C6" s="58"/>
      <c r="D6" s="58"/>
      <c r="E6" s="57"/>
      <c r="F6" s="47" t="s">
        <v>3</v>
      </c>
      <c r="G6" s="49" t="s">
        <v>16</v>
      </c>
      <c r="H6" s="47" t="s">
        <v>4</v>
      </c>
      <c r="I6" s="52" t="s">
        <v>19</v>
      </c>
      <c r="J6" s="52" t="s">
        <v>17</v>
      </c>
      <c r="K6" s="57"/>
      <c r="L6" s="57"/>
      <c r="M6" s="8"/>
      <c r="N6" s="8"/>
      <c r="O6" s="8"/>
    </row>
    <row r="7" spans="1:15" s="9" customFormat="1" ht="99" customHeight="1" x14ac:dyDescent="0.2">
      <c r="A7" s="57"/>
      <c r="B7" s="57"/>
      <c r="C7" s="58"/>
      <c r="D7" s="58"/>
      <c r="E7" s="57"/>
      <c r="F7" s="48"/>
      <c r="G7" s="50"/>
      <c r="H7" s="51"/>
      <c r="I7" s="53"/>
      <c r="J7" s="53"/>
      <c r="K7" s="57"/>
      <c r="L7" s="57"/>
      <c r="M7" s="8"/>
      <c r="N7" s="8"/>
      <c r="O7" s="8"/>
    </row>
    <row r="8" spans="1:15" s="10" customFormat="1" ht="194.25" customHeight="1" x14ac:dyDescent="0.2">
      <c r="A8" s="13">
        <v>1</v>
      </c>
      <c r="B8" s="14" t="s">
        <v>28</v>
      </c>
      <c r="C8" s="15">
        <v>9200000</v>
      </c>
      <c r="D8" s="15">
        <v>9843638</v>
      </c>
      <c r="E8" s="17" t="s">
        <v>25</v>
      </c>
      <c r="F8" s="42" t="s">
        <v>29</v>
      </c>
      <c r="G8" s="15">
        <v>9800000</v>
      </c>
      <c r="H8" s="17" t="str">
        <f>F8</f>
        <v xml:space="preserve">หจก. ปิยชาติ 
คอนสตรัคชั่น </v>
      </c>
      <c r="I8" s="15">
        <f>(J8*100)/107</f>
        <v>9158878.504672898</v>
      </c>
      <c r="J8" s="39">
        <f>G8</f>
        <v>9800000</v>
      </c>
      <c r="K8" s="17" t="s">
        <v>24</v>
      </c>
      <c r="L8" s="16" t="s">
        <v>40</v>
      </c>
    </row>
    <row r="9" spans="1:15" s="11" customFormat="1" ht="194.25" customHeight="1" x14ac:dyDescent="0.2">
      <c r="A9" s="13">
        <v>2</v>
      </c>
      <c r="B9" s="14" t="s">
        <v>41</v>
      </c>
      <c r="C9" s="15">
        <v>2200000</v>
      </c>
      <c r="D9" s="15">
        <v>2343833.96</v>
      </c>
      <c r="E9" s="17" t="s">
        <v>25</v>
      </c>
      <c r="F9" s="44" t="s">
        <v>42</v>
      </c>
      <c r="G9" s="15">
        <v>2313547.37</v>
      </c>
      <c r="H9" s="17" t="str">
        <f t="shared" ref="H9:H12" si="0">F9</f>
        <v xml:space="preserve">บจก.ยูเอชเอ็ม </v>
      </c>
      <c r="I9" s="15">
        <f t="shared" ref="I9:I10" si="1">(J9*100)/107</f>
        <v>2162193.8037383179</v>
      </c>
      <c r="J9" s="39">
        <f t="shared" ref="J9:J10" si="2">G9</f>
        <v>2313547.37</v>
      </c>
      <c r="K9" s="17" t="s">
        <v>24</v>
      </c>
      <c r="L9" s="16" t="s">
        <v>43</v>
      </c>
      <c r="M9" s="10"/>
      <c r="N9" s="10"/>
      <c r="O9" s="10"/>
    </row>
    <row r="10" spans="1:15" s="11" customFormat="1" ht="197.25" customHeight="1" x14ac:dyDescent="0.2">
      <c r="A10" s="13">
        <v>3</v>
      </c>
      <c r="B10" s="14" t="s">
        <v>47</v>
      </c>
      <c r="C10" s="15">
        <v>809900</v>
      </c>
      <c r="D10" s="15">
        <v>866593</v>
      </c>
      <c r="E10" s="17" t="s">
        <v>25</v>
      </c>
      <c r="F10" s="44" t="s">
        <v>48</v>
      </c>
      <c r="G10" s="15">
        <v>856856</v>
      </c>
      <c r="H10" s="17" t="str">
        <f t="shared" si="0"/>
        <v xml:space="preserve">บจก.ลีดเดอร์ปั๊ม
แมชชีนเนอรี่ </v>
      </c>
      <c r="I10" s="15">
        <f t="shared" si="1"/>
        <v>800800</v>
      </c>
      <c r="J10" s="39">
        <f t="shared" si="2"/>
        <v>856856</v>
      </c>
      <c r="K10" s="17" t="s">
        <v>24</v>
      </c>
      <c r="L10" s="16" t="s">
        <v>49</v>
      </c>
      <c r="M10" s="10"/>
      <c r="N10" s="10"/>
      <c r="O10" s="10"/>
    </row>
    <row r="11" spans="1:15" s="11" customFormat="1" ht="210.75" customHeight="1" x14ac:dyDescent="0.2">
      <c r="A11" s="13">
        <v>4</v>
      </c>
      <c r="B11" s="14" t="s">
        <v>54</v>
      </c>
      <c r="C11" s="15">
        <v>12000000</v>
      </c>
      <c r="D11" s="15">
        <v>10483735</v>
      </c>
      <c r="E11" s="44" t="s">
        <v>25</v>
      </c>
      <c r="F11" s="44" t="s">
        <v>29</v>
      </c>
      <c r="G11" s="15">
        <v>6399814</v>
      </c>
      <c r="H11" s="44" t="str">
        <f t="shared" si="0"/>
        <v xml:space="preserve">หจก. ปิยชาติ 
คอนสตรัคชั่น </v>
      </c>
      <c r="I11" s="15">
        <f t="shared" ref="I11:I12" si="3">(J11*100)/107</f>
        <v>5981134.5794392526</v>
      </c>
      <c r="J11" s="39">
        <f t="shared" ref="J11:J12" si="4">G11</f>
        <v>6399814</v>
      </c>
      <c r="K11" s="44" t="s">
        <v>24</v>
      </c>
      <c r="L11" s="16" t="s">
        <v>55</v>
      </c>
      <c r="M11" s="10"/>
      <c r="N11" s="10"/>
      <c r="O11" s="10"/>
    </row>
    <row r="12" spans="1:15" s="11" customFormat="1" ht="266.25" customHeight="1" x14ac:dyDescent="0.2">
      <c r="A12" s="13">
        <v>5</v>
      </c>
      <c r="B12" s="14" t="s">
        <v>65</v>
      </c>
      <c r="C12" s="15">
        <v>18691588.780000001</v>
      </c>
      <c r="D12" s="15">
        <v>19755418</v>
      </c>
      <c r="E12" s="46" t="s">
        <v>25</v>
      </c>
      <c r="F12" s="46" t="s">
        <v>29</v>
      </c>
      <c r="G12" s="15">
        <v>12399736</v>
      </c>
      <c r="H12" s="46" t="str">
        <f t="shared" si="0"/>
        <v xml:space="preserve">หจก. ปิยชาติ 
คอนสตรัคชั่น </v>
      </c>
      <c r="I12" s="15">
        <f t="shared" si="3"/>
        <v>11588538.317757009</v>
      </c>
      <c r="J12" s="39">
        <f t="shared" si="4"/>
        <v>12399736</v>
      </c>
      <c r="K12" s="46" t="s">
        <v>24</v>
      </c>
      <c r="L12" s="16" t="s">
        <v>66</v>
      </c>
      <c r="M12" s="10"/>
      <c r="N12" s="10"/>
      <c r="O12" s="10"/>
    </row>
    <row r="13" spans="1:15" s="3" customFormat="1" ht="42" x14ac:dyDescent="0.55000000000000004">
      <c r="A13" s="18"/>
      <c r="B13" s="12"/>
      <c r="C13" s="20"/>
      <c r="D13" s="20"/>
      <c r="E13" s="18"/>
      <c r="F13" s="12"/>
      <c r="G13" s="21"/>
      <c r="H13" s="12"/>
      <c r="I13" s="12"/>
      <c r="J13" s="23">
        <f>SUM(J8:J12)</f>
        <v>31769953.370000001</v>
      </c>
      <c r="K13" s="12"/>
      <c r="L13" s="24"/>
    </row>
    <row r="14" spans="1:15" s="3" customFormat="1" ht="36" x14ac:dyDescent="0.55000000000000004">
      <c r="A14" s="18"/>
      <c r="B14" s="12" t="s">
        <v>31</v>
      </c>
      <c r="C14" s="25"/>
      <c r="D14" s="20"/>
      <c r="E14" s="18"/>
      <c r="F14" s="12"/>
      <c r="G14" s="21"/>
      <c r="H14" s="12"/>
      <c r="I14" s="12"/>
      <c r="J14" s="26"/>
      <c r="K14" s="12"/>
      <c r="L14" s="24"/>
    </row>
    <row r="15" spans="1:15" s="3" customFormat="1" ht="17.25" customHeight="1" x14ac:dyDescent="0.55000000000000004">
      <c r="A15" s="18"/>
      <c r="B15" s="12"/>
      <c r="C15" s="12"/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13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s="3" customFormat="1" ht="21" customHeight="1" x14ac:dyDescent="0.55000000000000004">
      <c r="A17" s="18"/>
      <c r="B17" s="12"/>
      <c r="C17" s="12"/>
      <c r="D17" s="27"/>
      <c r="E17" s="18"/>
      <c r="F17" s="12"/>
      <c r="G17" s="21"/>
      <c r="H17" s="12"/>
      <c r="I17" s="12"/>
      <c r="J17" s="26"/>
      <c r="K17" s="12"/>
      <c r="L17" s="24"/>
    </row>
    <row r="18" spans="1:12" s="3" customFormat="1" ht="36" x14ac:dyDescent="0.55000000000000004">
      <c r="A18" s="18"/>
      <c r="B18" s="12"/>
      <c r="C18" s="18" t="s">
        <v>20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s="3" customFormat="1" ht="36" x14ac:dyDescent="0.55000000000000004">
      <c r="A19" s="18"/>
      <c r="B19" s="12"/>
      <c r="C19" s="18" t="s">
        <v>32</v>
      </c>
      <c r="D19" s="27"/>
      <c r="E19" s="18"/>
      <c r="F19" s="12"/>
      <c r="G19" s="21"/>
      <c r="H19" s="12"/>
      <c r="I19" s="12"/>
      <c r="J19" s="26"/>
      <c r="K19" s="12"/>
      <c r="L19" s="24"/>
    </row>
    <row r="20" spans="1:12" ht="36" x14ac:dyDescent="0.55000000000000004">
      <c r="A20" s="18"/>
      <c r="B20" s="12"/>
      <c r="C20" s="12"/>
      <c r="D20" s="27"/>
      <c r="E20" s="18"/>
      <c r="F20" s="12"/>
      <c r="G20" s="21"/>
      <c r="H20" s="12"/>
      <c r="I20" s="12"/>
      <c r="J20" s="26"/>
      <c r="K20" s="12"/>
      <c r="L20" s="24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5" orientation="landscape" r:id="rId1"/>
  <headerFooter>
    <oddFooter>Page &amp;P of &amp;N</oddFooter>
  </headerFooter>
  <rowBreaks count="1" manualBreakCount="1">
    <brk id="1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topLeftCell="E8" zoomScale="50" zoomScaleSheetLayoutView="50" workbookViewId="0">
      <selection activeCell="J8" sqref="J8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6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5" ht="36" x14ac:dyDescent="0.55000000000000004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5" ht="36" x14ac:dyDescent="0.5500000000000000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5" ht="36" x14ac:dyDescent="0.55000000000000004">
      <c r="A4" s="56" t="s">
        <v>21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5" s="9" customFormat="1" ht="42" customHeight="1" x14ac:dyDescent="0.2">
      <c r="A5" s="57" t="s">
        <v>1</v>
      </c>
      <c r="B5" s="57" t="s">
        <v>5</v>
      </c>
      <c r="C5" s="58" t="s">
        <v>14</v>
      </c>
      <c r="D5" s="58" t="s">
        <v>15</v>
      </c>
      <c r="E5" s="57" t="s">
        <v>6</v>
      </c>
      <c r="F5" s="57" t="s">
        <v>7</v>
      </c>
      <c r="G5" s="57"/>
      <c r="H5" s="57" t="s">
        <v>8</v>
      </c>
      <c r="I5" s="57"/>
      <c r="J5" s="57"/>
      <c r="K5" s="57" t="s">
        <v>9</v>
      </c>
      <c r="L5" s="57" t="s">
        <v>2</v>
      </c>
      <c r="M5" s="8"/>
      <c r="N5" s="8"/>
      <c r="O5" s="8"/>
    </row>
    <row r="6" spans="1:15" s="9" customFormat="1" ht="57.75" customHeight="1" x14ac:dyDescent="0.2">
      <c r="A6" s="57"/>
      <c r="B6" s="57"/>
      <c r="C6" s="58"/>
      <c r="D6" s="58"/>
      <c r="E6" s="57"/>
      <c r="F6" s="47" t="s">
        <v>3</v>
      </c>
      <c r="G6" s="49" t="s">
        <v>16</v>
      </c>
      <c r="H6" s="47" t="s">
        <v>4</v>
      </c>
      <c r="I6" s="52" t="s">
        <v>26</v>
      </c>
      <c r="J6" s="52" t="s">
        <v>27</v>
      </c>
      <c r="K6" s="57"/>
      <c r="L6" s="57"/>
      <c r="M6" s="8"/>
      <c r="N6" s="8"/>
      <c r="O6" s="8"/>
    </row>
    <row r="7" spans="1:15" s="9" customFormat="1" ht="81.75" customHeight="1" x14ac:dyDescent="0.2">
      <c r="A7" s="57"/>
      <c r="B7" s="57"/>
      <c r="C7" s="58"/>
      <c r="D7" s="58"/>
      <c r="E7" s="57"/>
      <c r="F7" s="48"/>
      <c r="G7" s="50"/>
      <c r="H7" s="51"/>
      <c r="I7" s="53"/>
      <c r="J7" s="53"/>
      <c r="K7" s="57"/>
      <c r="L7" s="57"/>
      <c r="M7" s="8"/>
      <c r="N7" s="8"/>
      <c r="O7" s="8"/>
    </row>
    <row r="8" spans="1:15" s="11" customFormat="1" ht="322.5" customHeight="1" x14ac:dyDescent="0.2">
      <c r="A8" s="13">
        <v>1</v>
      </c>
      <c r="B8" s="14" t="s">
        <v>93</v>
      </c>
      <c r="C8" s="15">
        <v>1350000</v>
      </c>
      <c r="D8" s="15">
        <v>1444500</v>
      </c>
      <c r="E8" s="13" t="s">
        <v>22</v>
      </c>
      <c r="F8" s="40" t="s">
        <v>50</v>
      </c>
      <c r="G8" s="39">
        <v>1390148.28</v>
      </c>
      <c r="H8" s="17" t="str">
        <f>F8</f>
        <v>หจก. เค.ที. เมนเดอร์</v>
      </c>
      <c r="I8" s="15">
        <f t="shared" ref="I8" si="0">(J8*100)/107</f>
        <v>1299204</v>
      </c>
      <c r="J8" s="39">
        <f t="shared" ref="J8:J9" si="1">G8</f>
        <v>1390148.28</v>
      </c>
      <c r="K8" s="13" t="s">
        <v>10</v>
      </c>
      <c r="L8" s="16" t="s">
        <v>95</v>
      </c>
      <c r="M8" s="10"/>
      <c r="N8" s="10"/>
      <c r="O8" s="10"/>
    </row>
    <row r="9" spans="1:15" s="11" customFormat="1" ht="322.5" customHeight="1" x14ac:dyDescent="0.2">
      <c r="A9" s="13">
        <v>2</v>
      </c>
      <c r="B9" s="14" t="s">
        <v>94</v>
      </c>
      <c r="C9" s="15">
        <v>627098.13</v>
      </c>
      <c r="D9" s="15">
        <v>670995</v>
      </c>
      <c r="E9" s="13" t="s">
        <v>22</v>
      </c>
      <c r="F9" s="45" t="s">
        <v>85</v>
      </c>
      <c r="G9" s="39">
        <v>653914</v>
      </c>
      <c r="H9" s="46" t="s">
        <v>85</v>
      </c>
      <c r="I9" s="15">
        <f t="shared" ref="I9" si="2">(J9*100)/107</f>
        <v>611134.57943925238</v>
      </c>
      <c r="J9" s="39">
        <f t="shared" si="1"/>
        <v>653914</v>
      </c>
      <c r="K9" s="13" t="s">
        <v>10</v>
      </c>
      <c r="L9" s="16" t="s">
        <v>86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12"/>
      <c r="J10" s="23">
        <f>SUM(J8:J9)</f>
        <v>2044062.28</v>
      </c>
      <c r="K10" s="12"/>
      <c r="L10" s="24"/>
    </row>
    <row r="11" spans="1:15" s="3" customFormat="1" ht="36" x14ac:dyDescent="0.55000000000000004">
      <c r="A11" s="18"/>
      <c r="B11" s="12" t="s">
        <v>90</v>
      </c>
      <c r="C11" s="25"/>
      <c r="D11" s="20"/>
      <c r="E11" s="18"/>
      <c r="F11" s="12"/>
      <c r="G11" s="21"/>
      <c r="H11" s="12"/>
      <c r="I11" s="12"/>
      <c r="J11" s="26"/>
      <c r="K11" s="12"/>
      <c r="L11" s="24"/>
    </row>
    <row r="12" spans="1:15" s="3" customFormat="1" ht="17.25" customHeight="1" x14ac:dyDescent="0.55000000000000004">
      <c r="A12" s="18"/>
      <c r="B12" s="12"/>
      <c r="C12" s="12"/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36" x14ac:dyDescent="0.55000000000000004">
      <c r="A13" s="18"/>
      <c r="B13" s="12"/>
      <c r="C13" s="18" t="s">
        <v>13</v>
      </c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21" customHeight="1" x14ac:dyDescent="0.55000000000000004">
      <c r="A14" s="18"/>
      <c r="B14" s="12"/>
      <c r="C14" s="12"/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20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s="3" customFormat="1" ht="36" x14ac:dyDescent="0.55000000000000004">
      <c r="A16" s="18"/>
      <c r="B16" s="12"/>
      <c r="C16" s="18" t="s">
        <v>32</v>
      </c>
      <c r="D16" s="27"/>
      <c r="E16" s="18"/>
      <c r="F16" s="12"/>
      <c r="G16" s="21"/>
      <c r="H16" s="12"/>
      <c r="I16" s="12"/>
      <c r="J16" s="26"/>
      <c r="K16" s="12"/>
      <c r="L16" s="24"/>
    </row>
    <row r="17" spans="1:12" ht="36" x14ac:dyDescent="0.55000000000000004">
      <c r="A17" s="18"/>
      <c r="B17" s="12"/>
      <c r="C17" s="12"/>
      <c r="D17" s="27"/>
      <c r="E17" s="18"/>
      <c r="F17" s="12"/>
      <c r="G17" s="21"/>
      <c r="H17" s="12"/>
      <c r="I17" s="12"/>
      <c r="J17" s="26"/>
      <c r="K17" s="12"/>
      <c r="L17" s="24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ต.ค.2564</vt:lpstr>
      <vt:lpstr>ประกวด ต.ค.2564</vt:lpstr>
      <vt:lpstr>คัดเลือก ต.ค.2564</vt:lpstr>
      <vt:lpstr>'คัดเลือก ต.ค.2564'!Print_Area</vt:lpstr>
      <vt:lpstr>'เฉพาะเจาะจง ต.ค.2564'!Print_Area</vt:lpstr>
      <vt:lpstr>'ประกวด ต.ค.2564'!Print_Area</vt:lpstr>
      <vt:lpstr>'คัดเลือก ต.ค.2564'!Print_Titles</vt:lpstr>
      <vt:lpstr>'เฉพาะเจาะจง ต.ค.2564'!Print_Titles</vt:lpstr>
      <vt:lpstr>'ประกวด ต.ค.2564'!Print_Titles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อิศรา อุณหะสูต</cp:lastModifiedBy>
  <cp:lastPrinted>2021-10-31T10:08:40Z</cp:lastPrinted>
  <dcterms:created xsi:type="dcterms:W3CDTF">2015-10-28T04:52:24Z</dcterms:created>
  <dcterms:modified xsi:type="dcterms:W3CDTF">2021-10-31T10:13:19Z</dcterms:modified>
</cp:coreProperties>
</file>