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4\Back up งานจ้าง 2561\5.รายงานประจำเดือน\1.ส่งรายงานผลการดำเนินงานจัดซื้อจัดจ้าง (แนบส่ง) ฝจพ\2564\"/>
    </mc:Choice>
  </mc:AlternateContent>
  <bookViews>
    <workbookView xWindow="0" yWindow="0" windowWidth="15360" windowHeight="7620" activeTab="2"/>
  </bookViews>
  <sheets>
    <sheet name="เฉพาะเจาะจง พ.ย.2564" sheetId="1" r:id="rId1"/>
    <sheet name="ประกวด พ.ย.2564" sheetId="2" r:id="rId2"/>
    <sheet name="คัดเลือก พ.ย.2564" sheetId="3" r:id="rId3"/>
  </sheets>
  <definedNames>
    <definedName name="_xlnm.Print_Area" localSheetId="2">'คัดเลือก พ.ย.2564'!$A$1:$L$24</definedName>
    <definedName name="_xlnm.Print_Area" localSheetId="0">'เฉพาะเจาะจง พ.ย.2564'!$A$1:$L$29</definedName>
    <definedName name="_xlnm.Print_Area" localSheetId="1">'ประกวด พ.ย.2564'!$A$1:$L$18</definedName>
    <definedName name="_xlnm.Print_Titles" localSheetId="2">'คัดเลือก พ.ย.2564'!$1:$7</definedName>
    <definedName name="_xlnm.Print_Titles" localSheetId="0">'เฉพาะเจาะจง พ.ย.2564'!$1:$7</definedName>
    <definedName name="_xlnm.Print_Titles" localSheetId="1">'ประกวด พ.ย.2564'!$1:$7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3" l="1"/>
  <c r="J16" i="3"/>
  <c r="I16" i="3" s="1"/>
  <c r="J15" i="3"/>
  <c r="I15" i="3"/>
  <c r="J14" i="3"/>
  <c r="I14" i="3"/>
  <c r="J13" i="3"/>
  <c r="I13" i="3"/>
  <c r="J22" i="1"/>
  <c r="I22" i="1" s="1"/>
  <c r="J23" i="1"/>
  <c r="J12" i="3" l="1"/>
  <c r="I12" i="3" s="1"/>
  <c r="J11" i="3" l="1"/>
  <c r="I11" i="3" s="1"/>
  <c r="J10" i="3"/>
  <c r="I10" i="3" s="1"/>
  <c r="J21" i="1" l="1"/>
  <c r="I21" i="1" s="1"/>
  <c r="J20" i="1"/>
  <c r="I20" i="1" s="1"/>
  <c r="J19" i="1"/>
  <c r="J18" i="1"/>
  <c r="I18" i="1" s="1"/>
  <c r="J17" i="1"/>
  <c r="I19" i="1" l="1"/>
  <c r="I17" i="1"/>
  <c r="J9" i="3"/>
  <c r="I9" i="3" s="1"/>
  <c r="J13" i="1" l="1"/>
  <c r="J8" i="3" l="1"/>
  <c r="H8" i="3"/>
  <c r="H9" i="2" l="1"/>
  <c r="H10" i="2"/>
  <c r="H8" i="2"/>
  <c r="J9" i="2"/>
  <c r="I9" i="2" s="1"/>
  <c r="J10" i="2"/>
  <c r="I10" i="2" s="1"/>
  <c r="J8" i="2"/>
  <c r="J11" i="2" s="1"/>
  <c r="J16" i="1"/>
  <c r="I16" i="1" s="1"/>
  <c r="J15" i="1"/>
  <c r="I15" i="1" s="1"/>
  <c r="J14" i="1"/>
  <c r="I14" i="1" s="1"/>
  <c r="H14" i="1"/>
  <c r="I13" i="1"/>
  <c r="J12" i="1"/>
  <c r="I12" i="1" s="1"/>
  <c r="H10" i="1"/>
  <c r="H11" i="1"/>
  <c r="H12" i="1"/>
  <c r="J9" i="1"/>
  <c r="I9" i="1" s="1"/>
  <c r="J10" i="1"/>
  <c r="I10" i="1" s="1"/>
  <c r="J11" i="1"/>
  <c r="I11" i="1" s="1"/>
  <c r="J8" i="1"/>
  <c r="I8" i="3"/>
  <c r="I8" i="2" l="1"/>
  <c r="I8" i="1"/>
</calcChain>
</file>

<file path=xl/sharedStrings.xml><?xml version="1.0" encoding="utf-8"?>
<sst xmlns="http://schemas.openxmlformats.org/spreadsheetml/2006/main" count="220" uniqueCount="110">
  <si>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</si>
  <si>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</si>
  <si>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</si>
  <si>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</si>
  <si>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</si>
  <si>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</si>
  <si>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</si>
  <si>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</si>
  <si>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</si>
  <si>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</si>
  <si>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</si>
  <si>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</si>
  <si>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</si>
  <si>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</si>
  <si>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</si>
  <si>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</si>
  <si>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</si>
  <si>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</si>
  <si>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</si>
  <si>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</si>
  <si>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</si>
  <si>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</si>
  <si>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</si>
  <si>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</si>
  <si>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</si>
  <si>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</si>
  <si>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</si>
  <si>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</si>
  <si>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</si>
  <si>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หจก. เค.ที. เมนเดอร์</t>
  </si>
  <si>
    <t>สรุปผลการดำเนินการจัดซื้อจัดจ้างในรอบเดือน พฤศจิกายน พ.ศ.2564</t>
  </si>
  <si>
    <t>วันที่ 1 ธันวาคม 2564</t>
  </si>
  <si>
    <t>งานปรับปรุง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</si>
  <si>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เลขที่ สสสภ.ปว.55-1/2565  
ลงวันที่ 1/11/2564</t>
  </si>
  <si>
    <t>งานก่อสร้างวางท่อประปาและงานที่เกี่ยวข้อง งานวางท่อประปาเอกชน โครงการ Q District บางนา-กิ่งแก้ว เฟส 7.0 ตำบลราชาเทวะ อำเภอบางพลี จังหวัดสมุทรปราการ พื้นที่สำนักงานประปาสาขาสุวรรณภูมิ</t>
  </si>
  <si>
    <t>บจก. บุญพิศลย์การช่าง</t>
  </si>
  <si>
    <t>เลขที่ 
สสสภ.(ขอ)จล.11/2565 
ลงวันที่ 
1/11/2564</t>
  </si>
  <si>
    <t>งานก่อสร้างวางท่อประปาและงานที่เกี่ยวข้อง งานวางท่อประปาขยายเขตจำหน่ายน้ำ บริเวณซอยเทศบาล 4 หมู่ 4 ตำบลบางพลีน้อย อำเภอบางบ่อ จังหวัดสมุทรปราการ พื้นที่สำนักงานประปาสาขาสุวรรณภูมิ</t>
  </si>
  <si>
    <t>หจก. ดิลกพัฒนา เอนจิเนียริ่ง</t>
  </si>
  <si>
    <t>เลขที่ 
สสสภ.(ข)จล.02/2565 
ลงวันที่ 
1/11/2564</t>
  </si>
  <si>
    <t>งานก่อสร้างวางท่อประปาและงานที่เกี่ยวข้อง งานวางท่อประปาปรับปรุงกำลังน้ำ พื้นที่สำนักงานประปาสาขาสุวรรณภูมิ 1 งาน ประกอบด้วย 2 เส้นทาง 1.บริเวณซอยจารุสังข์ 2 ถนนสุขาภิบาล 5 ตำบลบางพลีใหญ่ อำเภอบางพลี จังหวัดสมุทรปราการ 2.บริเวณซอยแยกกิ่งแก้ว 45 (รามาพัฒนา) ตำบลราชาเทวะ อำเภอบางพลี จังหวัดสมุทรปราการ</t>
  </si>
  <si>
    <t>หจก. นาดา วิศวกรรม</t>
  </si>
  <si>
    <t>เลขที่ สสสภ.(ป)จล.22/2564  ลงวันที่ 1/11/2564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</si>
  <si>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1.บริเวณโครงการเทรดเชอร์ โฮม เฟส 2.0 ตำบลบางพลีน้อย อำเภอบางบ่อ จังหวัดสมุทรปราการ 2.บริเวณโครงการชวนชื่นไพร์มวิลเลจบางนา เฟส 5.0 ตำบลบางบ่อ อำเภอบางบ่อ จังหวัดสมุทรปราการ</t>
  </si>
  <si>
    <t>หจก.อินแอนด์ออนเซอร์วิส</t>
  </si>
  <si>
    <t>เลขที่ 
สสสภ.(ขอ)จล.07/2565
ลงวันที่ 
3/11/2564</t>
  </si>
  <si>
    <t xml:space="preserve"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บริเวณเลียบคลองชวดพร้าว หมู่ที่ 4 ตำบลบางบ่อ อำเภอบางบ่อ จังหวัดสมุทรปราการ พื้นที่สำนักงานประปาสาขาสุวรรณภูมิ </t>
  </si>
  <si>
    <t>เลขที่ 
สสสภ.(M)จล.04/2565
ลงวันที่ 
3/11/2564</t>
  </si>
  <si>
    <t>งานก่อสร้างวางท่อประปาและงานที่เกี่ยวข้อง งานวางท่อประปาเอกชน บริเวณโครงการ นิรติ (บางนา) เฟส 4 ตำบลบางพลีใหญ่ อำเภอบางพลี จังหวัดสมุทรปราการ พื้นที่สำนักงานประปาสาขาสุวรรณภูมิ</t>
  </si>
  <si>
    <t>บจก.เอสดี.วอเตอร์</t>
  </si>
  <si>
    <t>เลขที่ 
สสสภ.(ขอ)จล.12/2565
ลงวันที่  
3/11/2564</t>
  </si>
  <si>
    <t>งานก่อสร้างวางท่อประปาและงานที่เกี่ยวข้อง พื้นที่สำนักงานประปาสาขาสุวรรณภูมิ 1 งาน 2 เส้นทาง 1.โครงการพฤกษาวิลล์ 123 บางนา-สุขาภิบาล 2 เฟส 1.0 ตำบลราชาเทวะ อำเภอบางพลี จังหวัดสมุทรปราการ 2.โครงการ The Plant บางนา-วงแหวน เฟส 1 ตำบลราชาเทวะ อำเภอบางพลี จังหวัดสมุทรปราการ</t>
  </si>
  <si>
    <t>หจก.สุวัฒนาคอนสตรัคชั่น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</si>
  <si>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1.บริเวณโครงการ The Patio เฟส 9.0 ตำบลราชาเทวะ อำเภอบางพลี จังหวัดสมุทรปราการ 2.โครงการ แกรนด์ บริทาเนีย บางนา กม.12 เฟส 3 ถนนสุขาภิบาล 6 ตำบลบางพลีใหญ่ อำเภอบางพลี จังหวัดสมุทรปราการ</t>
  </si>
  <si>
    <t>หจก.วงศ์เพชร ก่อสร้าง</t>
  </si>
  <si>
    <t>เลขที่ 
สสสภ.(ขอ)จล.05/2565 
ลงวันที่ 
3/11/2564</t>
  </si>
  <si>
    <t>งานก่อสร้างวางท่อประปาและงานที่เกี่ยวข้อง งานวางท่อประปาเอกชน บริเวณโครงการ เลค เลเจ้นท์ บางนา-
สุวรรณภูมิ เฟส 2.0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</si>
  <si>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สสสภ.(ขอ)จล.10/2565
ลงวันที่ 
3/11/2564</t>
  </si>
  <si>
    <t>งานก่อสร้างวางท่อประปาและงานที่เกี่ยวข้อง งานวางท่อประปาปรับปรุงกำลังน้ำร่วมกับ อบต.บางบ่อ บริเวณซอยรัตนราช 1 หมู่ที่ 1 ตำบลบางบ่อ อำเภอบางบ่อ จังหวัดสมุทรปราการ พื้นที่สำนักงานประปาสาขาสุวรรณภูมิ</t>
  </si>
  <si>
    <t>หจก. สถาพรวอเตอร์ไพ้พ</t>
  </si>
  <si>
    <t>เลขที่ สสสภ.(ขอ)จล.03/2565  ลงวันที่ 3/11/2564</t>
  </si>
  <si>
    <t>เลขที่ สสสภ.(ป)จล.23/2564  ลงวันที่ 4/11/2564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</si>
  <si>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สราญสิริ บางนา เฟส 1.0 ตำบลบางเสาธง อำเภอบางเสาธง จังหวัดสมุทรปราการ 2.โครงการ Pleno บางนา-อ่อนนุช 2 เฟส 2 ตำบลราชาเทวะ อำเภอบางพลี จังหวัดสมุทรปราการ</t>
  </si>
  <si>
    <t>เลขที่ สสสภ.(ขอ)จล.110/2564  ลงวันที่ 4/11/2564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</si>
  <si>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2 เส้นทาง 1.บริเวณ โฉนดเลขที่ 61036 แขวงลำปลาทิว เขตลาดกระบัง กรุงเทพมหานคร 2.บริเวณโครงการ แฮมป์ตัน เฟส 2 แขวงคลองสองต้นนุ่น เขตลาดกระบัง กรุงเทพมหานคร</t>
  </si>
  <si>
    <t>หจก. การประปานานา</t>
  </si>
  <si>
    <t>เลขที่ 
สสสภ.(ขอ)จล.13/2565
ลงวันที่ 
10/11/2564</t>
  </si>
  <si>
    <t>ซื้อ Acoustic Rod ความยาวไม่ต่ำกว่า 1 เมตร จำนวน 1 อัน, Acoustic Rod ความยาวไม่ต่ำกว่า 1.5 เมตร จำนวน 4 อัน,เครื่องกำหนดตำแหน่งรั่วแบบแยกเสียง Geophone จำนวน 2 เครื่อง, เครื่องมือหาตำแหน่งประตูน้ำ (Valve Box Locator) จำนวน 1 เครื่อง</t>
  </si>
  <si>
    <t>บจก. ยูเอชเอ็ม</t>
  </si>
  <si>
    <t>เลขที่ 
3300051840
ลงวันที่  
17/11/2564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</si>
  <si>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จำนวน 1 งาน 3 เส้นทาง 1.โครงการ เดอะ วิลเลจ บางนา-วงแหวนฯ4 เฟส4.0 ตำบลบางพลีใหญ่ อำเภอบางพลี จังหวัดสมุทรปราการ 2.โครงการ โคโม่ บีอังก้า บางนา เฟส8.0 ตำบลบางพลีใหญ่ อำเภอบางพลี จังหวัดสมุทรปราการ 3. โครงการ โคโม่ โบทานิก้า บางนา เฟส4.0 ตำบลบางพลีใหญ่ อำเภอบางพลี จังหวัดสมุทรปราการ</t>
  </si>
  <si>
    <t>หจก. เอสเจที. การโยธา</t>
  </si>
  <si>
    <t>เลขที่ 
สสสภ.(ขอ)จล.15/2565
ลงวันที่  
18/11/2564</t>
  </si>
  <si>
    <t>ซื้อเครื่องมือวัดคลอรีนแบบพกพา จำนวน 1 เครื่อง, เครื่องวัดความขุ่นแบบพกพา จำนวน 1 เครื่อง, เครื่องมือวัดค่าความขุ่นและปริมาณคลอรีนสำหรับใช้งานภาคสนาม จำนวน 5 เครื่อง</t>
  </si>
  <si>
    <t>บจก. ฮานนา อินสทรูเม้นท์ส(ประเทศไทย)</t>
  </si>
  <si>
    <t>เลขที่ 
3300051882
ลงวันที่  
22/11/2564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</si>
  <si>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3 เส้นทาง 1.โครงการ เพอร์เฟคเพลส สุขุมวิท 77เฟส 8 ส่วนที่ 8/10 ตำบลราชาเทวะ อำเภอบางพลี จังหวัดสมุทรปราการ 2.โครงการ เพอร์เฟค มาสเตอร์พีช สุขุมวิท 77 สุวรรณภูมิ 4 เฟส 5 ตำบลราชาเทวะ อำเภอบางพลี จังหวัดสมุทรปราการ 3.โครงการ เพอร์เฟคเพลส สุขุมวิท 77 เฟส 7 ส่วนที่ 7/6 ตำบลราชาเทวะ อำเภอบางพลี จังหวัดสมุทรปราการ</t>
  </si>
  <si>
    <t>เลขที่ 
สสสภ.(ขอ)จล.17/2565
ลงวันที่  
22/11/2564</t>
  </si>
  <si>
    <t xml:space="preserve">งานติดตั้งประปา งานเพิ่ม/ลดขนาดมาตรวัดน้ำ และงานที่เกี่ยวข้อง พื้นที่สำนักงานประปาสาขาสุวรรณภูมิ   </t>
  </si>
  <si>
    <t>สรุปผลการดำเนินการจัดซื้อจัดจ้างในรอบเดือน พฤศจิกายน 2564</t>
  </si>
  <si>
    <t>สรุปผลการดำเนินการจัดซื้อจัดจ้างในรอบเดือนพฤศจิกายน 2564</t>
  </si>
  <si>
    <t xml:space="preserve">บจก. เจริญพาณิชย์
การช่าง </t>
  </si>
  <si>
    <t>เลขที่ 
สสสภ.(ขต)จล.01/2565 
ลงวันที่ 
24/11/2564</t>
  </si>
  <si>
    <t>งานก่อสร้างวางท่อประปาและงานที่เกี่ยวข้อง งานวางท่อขยายเขตจำหน่ายน้ำ บริเวณเลียบคลองลำพะอง 
แขวงลำปลาทิว เขตลาดกระบัง กรุงเทพมหานคร พื้นที่สำนักงานประปาสาขาสุวรรณภูมิ</t>
  </si>
  <si>
    <t>หจก. ปิยชาติ คอนสตรัคชั่น</t>
  </si>
  <si>
    <t>เลขที่ 
สสสภ.(ข)จล.14/2564
ลงวันที่  
24/11/2564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</si>
  <si>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2 เส้นทาง 1.โครงการพฤกษา 125 ลาดกระบัง-สุวรรณภูมิ 3 เฟส 10 ตำบลหนองปรือ อำเภอบางพลี จังหวัดสมุทรปราการ 2.โครงการบุราสิริ บางนา-สุวรรณภูมิ เฟส 12 ตำบลบางเสาธง อำเภอบางเสาธง จังหวัดสมุทรปราการ</t>
  </si>
  <si>
    <t>หจก. สุวัฒนาคอนสตรัคชั่น</t>
  </si>
  <si>
    <t>เลขที่ 
สสสภ.(ขอ)จล.16/2565
ลงวันที่  
29/11/2564</t>
  </si>
  <si>
    <t xml:space="preserve">งานก่อสร้างวางท่อประปาและงานที่เกี่ยวข้อง งานวางท่อประปาเอกชน บริเวณโครงการเพอร์เฟคเพลส สุขุมวิท 77 เฟส 9 ส่วนที่ 9/1 ตำบลราชาเทวะ อำเภอบางพลี จังหวัดสมุทรปราการ พื้นที่สำนักงานประปาสาขาสุวรรณภูมิ </t>
  </si>
  <si>
    <t>หจก.นาดา วิศวกรรม</t>
  </si>
  <si>
    <t>เลขที่ 
สสสภ.(ขอ)จล.18/2565
ลงวันที่  
29/11/2564</t>
  </si>
  <si>
    <t xml:space="preserve">งานก่อสร้างวางท่อประปาและงานที่เกี่ยวข้อง ด้านลดน้ำสูญเสีย พื้นที่สำนักงานประปาสาขาสุวรรณภูมิ </t>
  </si>
  <si>
    <t xml:space="preserve">หจก.วงศ์เพชร ก่อสร้าง </t>
  </si>
  <si>
    <t>เลขที่ 
ป.55-02(65)
ลงวันที่ 
29/11/2564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</si>
  <si>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</si>
  <si>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เลขที่ สสสภ.(ขอ)จล.08/2565  ลงวันที่ 29/11/2564</t>
  </si>
  <si>
    <t>งานก่อสร้างวางท่อประปาและงานที่เกี่ยวข้อง งานวางท่อประปาขยายเขตจำหน่ายน้ำ พื้นที่สำนักงานประปาสาขาสุวรรณภูมิ 1 งาน ประกอบด้วย 2 เส้นทาง 1.บริเวณแยกซอยพรหมถนอม ซอยฉลองกรุง 54 แขวงลำปลาทิว เขตลาดกระบัง กรุงเทพมหานคร 2. บริเวณซอยฉลองกรุง 36 ถนนฉลองกรุง แขวงลำปลาทิว เขตลาดกระบัง กรุงเทพมหานคร</t>
  </si>
  <si>
    <t>เลขที่ 
สสสภ(ข)จล.01/2565
ลงวันที่ 
30/11/2564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</si>
  <si>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พื้นที่สำนักงานประปาสาขาสุวรรณภูมิ จำนวน 1 งาน ประกอบด้วย 2 เส้นทาง 1.บริเวณเลียบคลองจรเข้ใหญ่ ฝั่งซ้าย หมู่ที่ 4 ตำบลศีรษะจรเข้น้อย อำเภอบางเสาธง จังหวัดสมุทรปราการ 2.บริเวณเลียบคลองจรเข้เชื่อมคลองทับยาว ฝั่งขวา หมู่ที่ 4 ตำบลศีรษะจรเข้น้อย อำเภอบางเสาธง จังหวัดสมุทรปราการ</t>
  </si>
  <si>
    <t>หจก.สวนสนการช่าง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</si>
  <si>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พื้นที่สำนักงานประปาสาขาสุวรรณภูมิ 1 งาน ประกอบด้วย 3 เส้นทาง 1.บริเวณซอยจันทร์หอม 2 หมู่ 6 ตำบลศีรษะจรเข้ใหญ่ อำเภอบางเสาธง จังหวัดสมุทรปราการ 2.บริเวณซอยตายิ้ม หมู่ที่ 5 ตำบลศีรษะจรเข้ใหญ่ อำเภอบางเสาธง จังหวัดสมุทรปราการ 3.บริเวณซอยบ้านนายสังเวียน ขำเถื่อน หมู่ที่ 9 ตำบลศีรษะจรเข้ใหญ่ อำเภอบางเสาธง จังหวัดสมุทรปราการ</t>
  </si>
  <si>
    <t>บจก.ณัฐวรรณวอเตอร์ไปป์</t>
  </si>
  <si>
    <t>เลขที่ สสสภ.(M)จล.01/2565  ลงวันที่ 30/11/2564</t>
  </si>
  <si>
    <t>เลขที่ สสสภ.(M)จล.02/2565  ลงวันที่ 30/11/2564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</si>
  <si>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บริเวณถนนเลียบมอเตอร์เวย์ ด้านทิศใต้ หมู่ที่ 14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</si>
  <si>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สสสภ.(M)จล.03/2565  ลงวันที่ 30/11/2564</t>
  </si>
  <si>
    <t>หมายเหตุ รายการที่ 1-15  เป็นราคาที่รวม VAT</t>
  </si>
  <si>
    <t>หมายเหตุ รายการที่ 1-3  เป็นราคาที่รวม VAT</t>
  </si>
  <si>
    <t>หมายเหตุ รายการที่ 1-9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</si>
</sst>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C20" zoomScale="40" zoomScaleSheetLayoutView="40" workbookViewId="0">
      <selection activeCell="K22" sqref="K22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5" ht="36" x14ac:dyDescent="0.5500000000000000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ht="36" x14ac:dyDescent="0.55000000000000004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5" ht="36" x14ac:dyDescent="0.55000000000000004">
      <c r="A4" s="53" t="s">
        <v>11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5" s="32" customFormat="1" ht="35.25" customHeight="1" x14ac:dyDescent="0.2">
      <c r="A5" s="54" t="s">
        <v>1</v>
      </c>
      <c r="B5" s="54" t="s">
        <v>5</v>
      </c>
      <c r="C5" s="55" t="s">
        <v>23</v>
      </c>
      <c r="D5" s="56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31"/>
      <c r="N5" s="31"/>
      <c r="O5" s="31"/>
    </row>
    <row r="6" spans="1:15" s="32" customFormat="1" ht="30.75" customHeight="1" x14ac:dyDescent="0.2">
      <c r="A6" s="54"/>
      <c r="B6" s="54"/>
      <c r="C6" s="55"/>
      <c r="D6" s="56"/>
      <c r="E6" s="54"/>
      <c r="F6" s="59" t="s">
        <v>3</v>
      </c>
      <c r="G6" s="61" t="s">
        <v>16</v>
      </c>
      <c r="H6" s="59" t="s">
        <v>4</v>
      </c>
      <c r="I6" s="57" t="s">
        <v>19</v>
      </c>
      <c r="J6" s="57" t="s">
        <v>17</v>
      </c>
      <c r="K6" s="54"/>
      <c r="L6" s="54"/>
      <c r="M6" s="31"/>
      <c r="N6" s="31"/>
      <c r="O6" s="31"/>
    </row>
    <row r="7" spans="1:15" s="32" customFormat="1" ht="105" customHeight="1" x14ac:dyDescent="0.2">
      <c r="A7" s="54"/>
      <c r="B7" s="54"/>
      <c r="C7" s="55"/>
      <c r="D7" s="56"/>
      <c r="E7" s="54"/>
      <c r="F7" s="60"/>
      <c r="G7" s="62"/>
      <c r="H7" s="63"/>
      <c r="I7" s="58"/>
      <c r="J7" s="58"/>
      <c r="K7" s="54"/>
      <c r="L7" s="54"/>
      <c r="M7" s="31"/>
      <c r="N7" s="31"/>
      <c r="O7" s="31"/>
    </row>
    <row r="8" spans="1:15" s="33" customFormat="1" ht="286.5" customHeight="1" x14ac:dyDescent="0.2">
      <c r="A8" s="13">
        <v>1</v>
      </c>
      <c r="B8" s="14" t="s">
        <v>34</v>
      </c>
      <c r="C8" s="15">
        <v>149419.63</v>
      </c>
      <c r="D8" s="15">
        <v>159879</v>
      </c>
      <c r="E8" s="13" t="s">
        <v>12</v>
      </c>
      <c r="F8" s="42" t="s">
        <v>35</v>
      </c>
      <c r="G8" s="15">
        <v>155014</v>
      </c>
      <c r="H8" s="47" t="s">
        <v>35</v>
      </c>
      <c r="I8" s="15">
        <f>(J8*100)/107</f>
        <v>144872.89719626168</v>
      </c>
      <c r="J8" s="15">
        <f>G8</f>
        <v>155014</v>
      </c>
      <c r="K8" s="13" t="s">
        <v>10</v>
      </c>
      <c r="L8" s="28" t="s">
        <v>36</v>
      </c>
    </row>
    <row r="9" spans="1:15" s="33" customFormat="1" ht="234.75" customHeight="1" x14ac:dyDescent="0.2">
      <c r="A9" s="13">
        <v>2</v>
      </c>
      <c r="B9" s="14" t="s">
        <v>37</v>
      </c>
      <c r="C9" s="15">
        <v>344848.6</v>
      </c>
      <c r="D9" s="15">
        <v>368988</v>
      </c>
      <c r="E9" s="13" t="s">
        <v>12</v>
      </c>
      <c r="F9" s="42" t="s">
        <v>38</v>
      </c>
      <c r="G9" s="15">
        <v>357878</v>
      </c>
      <c r="H9" s="47" t="s">
        <v>38</v>
      </c>
      <c r="I9" s="15">
        <f t="shared" ref="I9:I22" si="0">(J9*100)/107</f>
        <v>334465.42056074768</v>
      </c>
      <c r="J9" s="15">
        <f t="shared" ref="J9:J22" si="1">G9</f>
        <v>357878</v>
      </c>
      <c r="K9" s="13" t="s">
        <v>10</v>
      </c>
      <c r="L9" s="28" t="s">
        <v>39</v>
      </c>
    </row>
    <row r="10" spans="1:15" s="33" customFormat="1" ht="256.5" customHeight="1" x14ac:dyDescent="0.2">
      <c r="A10" s="13">
        <v>3</v>
      </c>
      <c r="B10" s="14" t="s">
        <v>43</v>
      </c>
      <c r="C10" s="15">
        <v>332927.09999999998</v>
      </c>
      <c r="D10" s="15">
        <v>356232</v>
      </c>
      <c r="E10" s="13" t="s">
        <v>12</v>
      </c>
      <c r="F10" s="42" t="s">
        <v>44</v>
      </c>
      <c r="G10" s="15">
        <v>344740</v>
      </c>
      <c r="H10" s="13" t="str">
        <f t="shared" ref="H10:H12" si="2">F10</f>
        <v>หจก.อินแอนด์ออนเซอร์วิส</v>
      </c>
      <c r="I10" s="15">
        <f t="shared" si="0"/>
        <v>322186.91588785045</v>
      </c>
      <c r="J10" s="15">
        <f t="shared" si="1"/>
        <v>344740</v>
      </c>
      <c r="K10" s="13" t="s">
        <v>10</v>
      </c>
      <c r="L10" s="28" t="s">
        <v>45</v>
      </c>
    </row>
    <row r="11" spans="1:15" s="33" customFormat="1" ht="226.5" customHeight="1" x14ac:dyDescent="0.2">
      <c r="A11" s="13">
        <v>4</v>
      </c>
      <c r="B11" s="14" t="s">
        <v>46</v>
      </c>
      <c r="C11" s="15">
        <v>132628.04</v>
      </c>
      <c r="D11" s="15">
        <v>141912</v>
      </c>
      <c r="E11" s="13" t="s">
        <v>12</v>
      </c>
      <c r="F11" s="41" t="s">
        <v>44</v>
      </c>
      <c r="G11" s="15">
        <v>137654</v>
      </c>
      <c r="H11" s="13" t="str">
        <f t="shared" si="2"/>
        <v>หจก.อินแอนด์ออนเซอร์วิส</v>
      </c>
      <c r="I11" s="15">
        <f t="shared" si="0"/>
        <v>128648.59813084113</v>
      </c>
      <c r="J11" s="15">
        <f t="shared" si="1"/>
        <v>137654</v>
      </c>
      <c r="K11" s="13" t="s">
        <v>10</v>
      </c>
      <c r="L11" s="28" t="s">
        <v>47</v>
      </c>
    </row>
    <row r="12" spans="1:15" s="33" customFormat="1" ht="184.5" customHeight="1" x14ac:dyDescent="0.2">
      <c r="A12" s="13">
        <v>5</v>
      </c>
      <c r="B12" s="14" t="s">
        <v>48</v>
      </c>
      <c r="C12" s="15">
        <v>151396.26</v>
      </c>
      <c r="D12" s="15">
        <v>161994</v>
      </c>
      <c r="E12" s="13" t="s">
        <v>12</v>
      </c>
      <c r="F12" s="42" t="s">
        <v>49</v>
      </c>
      <c r="G12" s="15">
        <v>156771</v>
      </c>
      <c r="H12" s="13" t="str">
        <f t="shared" si="2"/>
        <v>บจก.เอสดี.วอเตอร์</v>
      </c>
      <c r="I12" s="15">
        <f t="shared" si="0"/>
        <v>146514.95327102803</v>
      </c>
      <c r="J12" s="15">
        <f t="shared" si="1"/>
        <v>156771</v>
      </c>
      <c r="K12" s="13" t="s">
        <v>10</v>
      </c>
      <c r="L12" s="28" t="s">
        <v>50</v>
      </c>
    </row>
    <row r="13" spans="1:15" s="33" customFormat="1" ht="279" customHeight="1" x14ac:dyDescent="0.2">
      <c r="A13" s="13">
        <v>6</v>
      </c>
      <c r="B13" s="14" t="s">
        <v>53</v>
      </c>
      <c r="C13" s="15">
        <v>413743.93</v>
      </c>
      <c r="D13" s="15">
        <v>442706</v>
      </c>
      <c r="E13" s="13" t="s">
        <v>12</v>
      </c>
      <c r="F13" s="48" t="s">
        <v>54</v>
      </c>
      <c r="G13" s="15">
        <v>428729</v>
      </c>
      <c r="H13" s="48" t="s">
        <v>54</v>
      </c>
      <c r="I13" s="15">
        <f t="shared" si="0"/>
        <v>400681.30841121497</v>
      </c>
      <c r="J13" s="15">
        <f>G13</f>
        <v>428729</v>
      </c>
      <c r="K13" s="13" t="s">
        <v>10</v>
      </c>
      <c r="L13" s="28" t="s">
        <v>55</v>
      </c>
    </row>
    <row r="14" spans="1:15" s="33" customFormat="1" ht="251.25" customHeight="1" x14ac:dyDescent="0.2">
      <c r="A14" s="13">
        <v>7</v>
      </c>
      <c r="B14" s="14" t="s">
        <v>56</v>
      </c>
      <c r="C14" s="15">
        <v>406060.75</v>
      </c>
      <c r="D14" s="15">
        <v>434485</v>
      </c>
      <c r="E14" s="13" t="s">
        <v>12</v>
      </c>
      <c r="F14" s="48" t="s">
        <v>54</v>
      </c>
      <c r="G14" s="15">
        <v>421261</v>
      </c>
      <c r="H14" s="13" t="str">
        <f>F14</f>
        <v>หจก.วงศ์เพชร ก่อสร้าง</v>
      </c>
      <c r="I14" s="15">
        <f t="shared" si="0"/>
        <v>393701.86915887852</v>
      </c>
      <c r="J14" s="15">
        <f t="shared" si="1"/>
        <v>421261</v>
      </c>
      <c r="K14" s="13" t="s">
        <v>10</v>
      </c>
      <c r="L14" s="28" t="s">
        <v>57</v>
      </c>
    </row>
    <row r="15" spans="1:15" s="33" customFormat="1" ht="240" customHeight="1" x14ac:dyDescent="0.2">
      <c r="A15" s="13">
        <v>8</v>
      </c>
      <c r="B15" s="14" t="s">
        <v>64</v>
      </c>
      <c r="C15" s="15">
        <v>377716.82</v>
      </c>
      <c r="D15" s="15">
        <v>404157</v>
      </c>
      <c r="E15" s="13" t="s">
        <v>12</v>
      </c>
      <c r="F15" s="44" t="s">
        <v>65</v>
      </c>
      <c r="G15" s="15">
        <v>391933</v>
      </c>
      <c r="H15" s="49" t="s">
        <v>65</v>
      </c>
      <c r="I15" s="15">
        <f t="shared" si="0"/>
        <v>366292.523364486</v>
      </c>
      <c r="J15" s="15">
        <f t="shared" si="1"/>
        <v>391933</v>
      </c>
      <c r="K15" s="13" t="s">
        <v>10</v>
      </c>
      <c r="L15" s="28" t="s">
        <v>66</v>
      </c>
    </row>
    <row r="16" spans="1:15" s="33" customFormat="1" ht="294" customHeight="1" x14ac:dyDescent="0.2">
      <c r="A16" s="13">
        <v>9</v>
      </c>
      <c r="B16" s="14" t="s">
        <v>67</v>
      </c>
      <c r="C16" s="15">
        <v>190000</v>
      </c>
      <c r="D16" s="15">
        <v>203300</v>
      </c>
      <c r="E16" s="13" t="s">
        <v>12</v>
      </c>
      <c r="F16" s="43" t="s">
        <v>68</v>
      </c>
      <c r="G16" s="15">
        <v>203300</v>
      </c>
      <c r="H16" s="49" t="s">
        <v>68</v>
      </c>
      <c r="I16" s="15">
        <f t="shared" si="0"/>
        <v>190000</v>
      </c>
      <c r="J16" s="15">
        <f t="shared" si="1"/>
        <v>203300</v>
      </c>
      <c r="K16" s="13" t="s">
        <v>10</v>
      </c>
      <c r="L16" s="28" t="s">
        <v>69</v>
      </c>
    </row>
    <row r="17" spans="1:12" s="33" customFormat="1" ht="311.25" customHeight="1" x14ac:dyDescent="0.2">
      <c r="A17" s="13">
        <v>10</v>
      </c>
      <c r="B17" s="14" t="s">
        <v>70</v>
      </c>
      <c r="C17" s="15">
        <v>269733.64</v>
      </c>
      <c r="D17" s="15">
        <v>288615</v>
      </c>
      <c r="E17" s="13" t="s">
        <v>12</v>
      </c>
      <c r="F17" s="46" t="s">
        <v>71</v>
      </c>
      <c r="G17" s="15">
        <v>279494</v>
      </c>
      <c r="H17" s="49" t="s">
        <v>71</v>
      </c>
      <c r="I17" s="15">
        <f t="shared" si="0"/>
        <v>261209.34579439252</v>
      </c>
      <c r="J17" s="15">
        <f t="shared" si="1"/>
        <v>279494</v>
      </c>
      <c r="K17" s="13" t="s">
        <v>10</v>
      </c>
      <c r="L17" s="28" t="s">
        <v>72</v>
      </c>
    </row>
    <row r="18" spans="1:12" s="33" customFormat="1" ht="294" customHeight="1" x14ac:dyDescent="0.2">
      <c r="A18" s="13">
        <v>11</v>
      </c>
      <c r="B18" s="14" t="s">
        <v>73</v>
      </c>
      <c r="C18" s="15">
        <v>321300</v>
      </c>
      <c r="D18" s="15">
        <v>313724</v>
      </c>
      <c r="E18" s="13" t="s">
        <v>12</v>
      </c>
      <c r="F18" s="46" t="s">
        <v>74</v>
      </c>
      <c r="G18" s="15">
        <v>313724</v>
      </c>
      <c r="H18" s="49" t="s">
        <v>74</v>
      </c>
      <c r="I18" s="15">
        <f t="shared" si="0"/>
        <v>293200</v>
      </c>
      <c r="J18" s="15">
        <f t="shared" si="1"/>
        <v>313724</v>
      </c>
      <c r="K18" s="13" t="s">
        <v>10</v>
      </c>
      <c r="L18" s="28" t="s">
        <v>75</v>
      </c>
    </row>
    <row r="19" spans="1:12" s="33" customFormat="1" ht="391.5" customHeight="1" x14ac:dyDescent="0.2">
      <c r="A19" s="13">
        <v>12</v>
      </c>
      <c r="B19" s="14" t="s">
        <v>76</v>
      </c>
      <c r="C19" s="15">
        <v>322698.13</v>
      </c>
      <c r="D19" s="15">
        <v>345287</v>
      </c>
      <c r="E19" s="13" t="s">
        <v>12</v>
      </c>
      <c r="F19" s="46" t="s">
        <v>59</v>
      </c>
      <c r="G19" s="15">
        <v>334856</v>
      </c>
      <c r="H19" s="49" t="s">
        <v>59</v>
      </c>
      <c r="I19" s="15">
        <f t="shared" si="0"/>
        <v>312949.53271028039</v>
      </c>
      <c r="J19" s="15">
        <f t="shared" si="1"/>
        <v>334856</v>
      </c>
      <c r="K19" s="13" t="s">
        <v>10</v>
      </c>
      <c r="L19" s="28" t="s">
        <v>77</v>
      </c>
    </row>
    <row r="20" spans="1:12" s="33" customFormat="1" ht="243" customHeight="1" x14ac:dyDescent="0.2">
      <c r="A20" s="13">
        <v>13</v>
      </c>
      <c r="B20" s="14" t="s">
        <v>83</v>
      </c>
      <c r="C20" s="15">
        <v>934579.44</v>
      </c>
      <c r="D20" s="15">
        <v>989680</v>
      </c>
      <c r="E20" s="13" t="s">
        <v>12</v>
      </c>
      <c r="F20" s="46" t="s">
        <v>84</v>
      </c>
      <c r="G20" s="15">
        <v>988896</v>
      </c>
      <c r="H20" s="49" t="s">
        <v>84</v>
      </c>
      <c r="I20" s="15">
        <f t="shared" si="0"/>
        <v>924201.86915887846</v>
      </c>
      <c r="J20" s="15">
        <f t="shared" si="1"/>
        <v>988896</v>
      </c>
      <c r="K20" s="13" t="s">
        <v>10</v>
      </c>
      <c r="L20" s="28" t="s">
        <v>85</v>
      </c>
    </row>
    <row r="21" spans="1:12" s="33" customFormat="1" ht="243" customHeight="1" x14ac:dyDescent="0.2">
      <c r="A21" s="13">
        <v>14</v>
      </c>
      <c r="B21" s="14" t="s">
        <v>86</v>
      </c>
      <c r="C21" s="15">
        <v>410928.04</v>
      </c>
      <c r="D21" s="15">
        <v>439693</v>
      </c>
      <c r="E21" s="13" t="s">
        <v>12</v>
      </c>
      <c r="F21" s="50" t="s">
        <v>87</v>
      </c>
      <c r="G21" s="15">
        <v>426459</v>
      </c>
      <c r="H21" s="50" t="s">
        <v>87</v>
      </c>
      <c r="I21" s="15">
        <f t="shared" si="0"/>
        <v>398559.81308411213</v>
      </c>
      <c r="J21" s="15">
        <f t="shared" si="1"/>
        <v>426459</v>
      </c>
      <c r="K21" s="13" t="s">
        <v>10</v>
      </c>
      <c r="L21" s="28" t="s">
        <v>88</v>
      </c>
    </row>
    <row r="22" spans="1:12" s="33" customFormat="1" ht="243" customHeight="1" x14ac:dyDescent="0.2">
      <c r="A22" s="13">
        <v>15</v>
      </c>
      <c r="B22" s="14" t="s">
        <v>89</v>
      </c>
      <c r="C22" s="15">
        <v>385499.07</v>
      </c>
      <c r="D22" s="15">
        <v>412484</v>
      </c>
      <c r="E22" s="13" t="s">
        <v>12</v>
      </c>
      <c r="F22" s="50" t="s">
        <v>90</v>
      </c>
      <c r="G22" s="15">
        <v>399566</v>
      </c>
      <c r="H22" s="50" t="s">
        <v>90</v>
      </c>
      <c r="I22" s="15">
        <f t="shared" si="0"/>
        <v>373426.16822429909</v>
      </c>
      <c r="J22" s="15">
        <f t="shared" si="1"/>
        <v>399566</v>
      </c>
      <c r="K22" s="13" t="s">
        <v>10</v>
      </c>
      <c r="L22" s="28" t="s">
        <v>91</v>
      </c>
    </row>
    <row r="23" spans="1:12" ht="42" x14ac:dyDescent="0.55000000000000004">
      <c r="A23" s="18"/>
      <c r="B23" s="19"/>
      <c r="C23" s="20"/>
      <c r="D23" s="20"/>
      <c r="E23" s="18"/>
      <c r="F23" s="12"/>
      <c r="G23" s="21"/>
      <c r="H23" s="12"/>
      <c r="I23" s="22"/>
      <c r="J23" s="23">
        <f>SUM(J8:J22)</f>
        <v>5340275</v>
      </c>
      <c r="K23" s="12"/>
      <c r="L23" s="24"/>
    </row>
    <row r="24" spans="1:12" ht="52.5" customHeight="1" x14ac:dyDescent="0.55000000000000004">
      <c r="A24" s="18"/>
      <c r="B24" s="19" t="s">
        <v>107</v>
      </c>
      <c r="C24" s="25"/>
      <c r="D24" s="20"/>
      <c r="E24" s="18"/>
      <c r="F24" s="12"/>
      <c r="G24" s="21"/>
      <c r="H24" s="12"/>
      <c r="I24" s="12"/>
      <c r="J24" s="26"/>
      <c r="K24" s="12"/>
      <c r="L24" s="24"/>
    </row>
    <row r="25" spans="1:12" ht="17.25" customHeight="1" x14ac:dyDescent="0.55000000000000004">
      <c r="A25" s="18"/>
      <c r="B25" s="19"/>
      <c r="C25" s="25"/>
      <c r="D25" s="27"/>
      <c r="E25" s="18"/>
      <c r="F25" s="12"/>
      <c r="G25" s="21"/>
      <c r="H25" s="12"/>
      <c r="I25" s="12"/>
      <c r="J25" s="26"/>
      <c r="K25" s="12"/>
      <c r="L25" s="24"/>
    </row>
    <row r="26" spans="1:12" ht="36" x14ac:dyDescent="0.55000000000000004">
      <c r="A26" s="18"/>
      <c r="B26" s="12"/>
      <c r="C26" s="18" t="s">
        <v>13</v>
      </c>
      <c r="D26" s="27"/>
      <c r="E26" s="18"/>
      <c r="F26" s="12"/>
      <c r="G26" s="21"/>
      <c r="H26" s="12"/>
      <c r="I26" s="12"/>
      <c r="J26" s="26"/>
      <c r="K26" s="12"/>
      <c r="L26" s="24"/>
    </row>
    <row r="27" spans="1:12" ht="27" customHeight="1" x14ac:dyDescent="0.55000000000000004">
      <c r="A27" s="18"/>
      <c r="B27" s="12"/>
      <c r="C27" s="12"/>
      <c r="D27" s="27"/>
      <c r="E27" s="18"/>
      <c r="F27" s="12"/>
      <c r="G27" s="21"/>
      <c r="H27" s="12"/>
      <c r="I27" s="12"/>
      <c r="J27" s="26"/>
      <c r="K27" s="12"/>
      <c r="L27" s="24"/>
    </row>
    <row r="28" spans="1:12" ht="36" x14ac:dyDescent="0.55000000000000004">
      <c r="A28" s="18"/>
      <c r="B28" s="12"/>
      <c r="C28" s="18" t="s">
        <v>20</v>
      </c>
      <c r="D28" s="27"/>
      <c r="E28" s="18"/>
      <c r="F28" s="12"/>
      <c r="G28" s="21"/>
      <c r="H28" s="12"/>
      <c r="I28" s="12"/>
      <c r="J28" s="26"/>
      <c r="K28" s="12"/>
      <c r="L28" s="24"/>
    </row>
    <row r="29" spans="1:12" ht="36" x14ac:dyDescent="0.55000000000000004">
      <c r="A29" s="18"/>
      <c r="B29" s="12"/>
      <c r="C29" s="18" t="s">
        <v>28</v>
      </c>
      <c r="D29" s="27"/>
      <c r="E29" s="18"/>
      <c r="F29" s="12"/>
      <c r="G29" s="21"/>
      <c r="H29" s="12"/>
      <c r="I29" s="12"/>
      <c r="J29" s="26"/>
      <c r="K29" s="12"/>
      <c r="L29" s="24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2" orientation="landscape" r:id="rId1"/>
  <headerFooter>
    <oddFooter>Page &amp;P of &amp;N</oddFooter>
  </headerFooter>
  <rowBreaks count="1" manualBreakCount="1">
    <brk id="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view="pageBreakPreview" topLeftCell="A9" zoomScale="50" zoomScaleSheetLayoutView="50" workbookViewId="0">
      <selection activeCell="A11" sqref="A1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5" ht="36" x14ac:dyDescent="0.5500000000000000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ht="36" x14ac:dyDescent="0.55000000000000004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5" ht="36" x14ac:dyDescent="0.55000000000000004">
      <c r="A4" s="53" t="s">
        <v>18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5" s="9" customFormat="1" ht="42" customHeight="1" x14ac:dyDescent="0.2">
      <c r="A5" s="54" t="s">
        <v>1</v>
      </c>
      <c r="B5" s="54" t="s">
        <v>5</v>
      </c>
      <c r="C5" s="55" t="s">
        <v>14</v>
      </c>
      <c r="D5" s="55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8"/>
      <c r="N5" s="8"/>
      <c r="O5" s="8"/>
    </row>
    <row r="6" spans="1:15" s="9" customFormat="1" ht="21" customHeight="1" x14ac:dyDescent="0.2">
      <c r="A6" s="54"/>
      <c r="B6" s="54"/>
      <c r="C6" s="55"/>
      <c r="D6" s="55"/>
      <c r="E6" s="54"/>
      <c r="F6" s="59" t="s">
        <v>3</v>
      </c>
      <c r="G6" s="61" t="s">
        <v>16</v>
      </c>
      <c r="H6" s="59" t="s">
        <v>4</v>
      </c>
      <c r="I6" s="57" t="s">
        <v>19</v>
      </c>
      <c r="J6" s="57" t="s">
        <v>17</v>
      </c>
      <c r="K6" s="54"/>
      <c r="L6" s="54"/>
      <c r="M6" s="8"/>
      <c r="N6" s="8"/>
      <c r="O6" s="8"/>
    </row>
    <row r="7" spans="1:15" s="9" customFormat="1" ht="99" customHeight="1" x14ac:dyDescent="0.2">
      <c r="A7" s="54"/>
      <c r="B7" s="54"/>
      <c r="C7" s="55"/>
      <c r="D7" s="55"/>
      <c r="E7" s="54"/>
      <c r="F7" s="60"/>
      <c r="G7" s="62"/>
      <c r="H7" s="63"/>
      <c r="I7" s="58"/>
      <c r="J7" s="58"/>
      <c r="K7" s="54"/>
      <c r="L7" s="54"/>
      <c r="M7" s="8"/>
      <c r="N7" s="8"/>
      <c r="O7" s="8"/>
    </row>
    <row r="8" spans="1:15" s="10" customFormat="1" ht="194.25" customHeight="1" x14ac:dyDescent="0.2">
      <c r="A8" s="13">
        <v>1</v>
      </c>
      <c r="B8" s="14" t="s">
        <v>78</v>
      </c>
      <c r="C8" s="15">
        <v>6822429.9100000001</v>
      </c>
      <c r="D8" s="15">
        <v>7269189.4500000002</v>
      </c>
      <c r="E8" s="17" t="s">
        <v>25</v>
      </c>
      <c r="F8" s="42" t="s">
        <v>81</v>
      </c>
      <c r="G8" s="15">
        <v>6539477.2699999996</v>
      </c>
      <c r="H8" s="17" t="str">
        <f>F8</f>
        <v xml:space="preserve">บจก. เจริญพาณิชย์
การช่าง </v>
      </c>
      <c r="I8" s="15">
        <f>(J8*100)/107</f>
        <v>6111661</v>
      </c>
      <c r="J8" s="39">
        <f>G8</f>
        <v>6539477.2699999996</v>
      </c>
      <c r="K8" s="17" t="s">
        <v>24</v>
      </c>
      <c r="L8" s="16" t="s">
        <v>82</v>
      </c>
    </row>
    <row r="9" spans="1:15" s="10" customFormat="1" ht="194.25" customHeight="1" x14ac:dyDescent="0.2">
      <c r="A9" s="13">
        <v>2</v>
      </c>
      <c r="B9" s="14" t="s">
        <v>92</v>
      </c>
      <c r="C9" s="15">
        <v>5200000</v>
      </c>
      <c r="D9" s="15">
        <v>5067166</v>
      </c>
      <c r="E9" s="50" t="s">
        <v>25</v>
      </c>
      <c r="F9" s="50" t="s">
        <v>93</v>
      </c>
      <c r="G9" s="15">
        <v>3390000</v>
      </c>
      <c r="H9" s="50" t="str">
        <f t="shared" ref="H9:H10" si="0">F9</f>
        <v xml:space="preserve">หจก.วงศ์เพชร ก่อสร้าง </v>
      </c>
      <c r="I9" s="15">
        <f t="shared" ref="I9:I10" si="1">(J9*100)/107</f>
        <v>3168224.2990654204</v>
      </c>
      <c r="J9" s="39">
        <f t="shared" ref="J9:J10" si="2">G9</f>
        <v>3390000</v>
      </c>
      <c r="K9" s="50" t="s">
        <v>24</v>
      </c>
      <c r="L9" s="16" t="s">
        <v>94</v>
      </c>
    </row>
    <row r="10" spans="1:15" s="11" customFormat="1" ht="279.75" customHeight="1" x14ac:dyDescent="0.2">
      <c r="A10" s="13">
        <v>3</v>
      </c>
      <c r="B10" s="14" t="s">
        <v>97</v>
      </c>
      <c r="C10" s="15">
        <v>1000000</v>
      </c>
      <c r="D10" s="15">
        <v>870574</v>
      </c>
      <c r="E10" s="17" t="s">
        <v>25</v>
      </c>
      <c r="F10" s="44" t="s">
        <v>93</v>
      </c>
      <c r="G10" s="15">
        <v>642322</v>
      </c>
      <c r="H10" s="17" t="str">
        <f t="shared" si="0"/>
        <v xml:space="preserve">หจก.วงศ์เพชร ก่อสร้าง </v>
      </c>
      <c r="I10" s="15">
        <f t="shared" si="1"/>
        <v>600300.93457943923</v>
      </c>
      <c r="J10" s="39">
        <f t="shared" si="2"/>
        <v>642322</v>
      </c>
      <c r="K10" s="17" t="s">
        <v>24</v>
      </c>
      <c r="L10" s="16" t="s">
        <v>98</v>
      </c>
      <c r="M10" s="10"/>
      <c r="N10" s="10"/>
      <c r="O10" s="10"/>
    </row>
    <row r="11" spans="1:15" s="3" customFormat="1" ht="42" x14ac:dyDescent="0.55000000000000004">
      <c r="A11" s="18"/>
      <c r="B11" s="12"/>
      <c r="C11" s="20"/>
      <c r="D11" s="20"/>
      <c r="E11" s="18"/>
      <c r="F11" s="12"/>
      <c r="G11" s="21"/>
      <c r="H11" s="12"/>
      <c r="I11" s="12"/>
      <c r="J11" s="23">
        <f>SUM(J8:J10)</f>
        <v>10571799.27</v>
      </c>
      <c r="K11" s="12"/>
      <c r="L11" s="24"/>
    </row>
    <row r="12" spans="1:15" s="3" customFormat="1" ht="36" x14ac:dyDescent="0.55000000000000004">
      <c r="A12" s="18"/>
      <c r="B12" s="12" t="s">
        <v>108</v>
      </c>
      <c r="C12" s="25"/>
      <c r="D12" s="20"/>
      <c r="E12" s="18"/>
      <c r="F12" s="12"/>
      <c r="G12" s="21"/>
      <c r="H12" s="12"/>
      <c r="I12" s="12"/>
      <c r="J12" s="26"/>
      <c r="K12" s="12"/>
      <c r="L12" s="24"/>
    </row>
    <row r="13" spans="1:15" s="3" customFormat="1" ht="17.25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13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21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20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36" x14ac:dyDescent="0.55000000000000004">
      <c r="A17" s="18"/>
      <c r="B17" s="12"/>
      <c r="C17" s="18" t="s">
        <v>28</v>
      </c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2"/>
      <c r="D18" s="27"/>
      <c r="E18" s="18"/>
      <c r="F18" s="12"/>
      <c r="G18" s="21"/>
      <c r="H18" s="12"/>
      <c r="I18" s="12"/>
      <c r="J18" s="26"/>
      <c r="K18" s="12"/>
      <c r="L18" s="2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topLeftCell="A15" zoomScale="40" zoomScaleSheetLayoutView="40" workbookViewId="0">
      <selection activeCell="G16" sqref="G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1" t="s">
        <v>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5" ht="36" x14ac:dyDescent="0.5500000000000000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ht="36" x14ac:dyDescent="0.55000000000000004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5" ht="36" x14ac:dyDescent="0.55000000000000004">
      <c r="A4" s="53" t="s">
        <v>21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5" s="9" customFormat="1" ht="42" customHeight="1" x14ac:dyDescent="0.2">
      <c r="A5" s="54" t="s">
        <v>1</v>
      </c>
      <c r="B5" s="54" t="s">
        <v>5</v>
      </c>
      <c r="C5" s="55" t="s">
        <v>14</v>
      </c>
      <c r="D5" s="55" t="s">
        <v>15</v>
      </c>
      <c r="E5" s="54" t="s">
        <v>6</v>
      </c>
      <c r="F5" s="54" t="s">
        <v>7</v>
      </c>
      <c r="G5" s="54"/>
      <c r="H5" s="54" t="s">
        <v>8</v>
      </c>
      <c r="I5" s="54"/>
      <c r="J5" s="54"/>
      <c r="K5" s="54" t="s">
        <v>9</v>
      </c>
      <c r="L5" s="54" t="s">
        <v>2</v>
      </c>
      <c r="M5" s="8"/>
      <c r="N5" s="8"/>
      <c r="O5" s="8"/>
    </row>
    <row r="6" spans="1:15" s="9" customFormat="1" ht="57.75" customHeight="1" x14ac:dyDescent="0.2">
      <c r="A6" s="54"/>
      <c r="B6" s="54"/>
      <c r="C6" s="55"/>
      <c r="D6" s="55"/>
      <c r="E6" s="54"/>
      <c r="F6" s="59" t="s">
        <v>3</v>
      </c>
      <c r="G6" s="61" t="s">
        <v>16</v>
      </c>
      <c r="H6" s="59" t="s">
        <v>4</v>
      </c>
      <c r="I6" s="57" t="s">
        <v>26</v>
      </c>
      <c r="J6" s="57" t="s">
        <v>27</v>
      </c>
      <c r="K6" s="54"/>
      <c r="L6" s="54"/>
      <c r="M6" s="8"/>
      <c r="N6" s="8"/>
      <c r="O6" s="8"/>
    </row>
    <row r="7" spans="1:15" s="9" customFormat="1" ht="81.75" customHeight="1" x14ac:dyDescent="0.2">
      <c r="A7" s="54"/>
      <c r="B7" s="54"/>
      <c r="C7" s="55"/>
      <c r="D7" s="55"/>
      <c r="E7" s="54"/>
      <c r="F7" s="60"/>
      <c r="G7" s="62"/>
      <c r="H7" s="63"/>
      <c r="I7" s="58"/>
      <c r="J7" s="58"/>
      <c r="K7" s="54"/>
      <c r="L7" s="54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32</v>
      </c>
      <c r="C8" s="15">
        <v>1570000</v>
      </c>
      <c r="D8" s="15">
        <v>1679900</v>
      </c>
      <c r="E8" s="13" t="s">
        <v>22</v>
      </c>
      <c r="F8" s="40" t="s">
        <v>29</v>
      </c>
      <c r="G8" s="39">
        <v>1642077.64</v>
      </c>
      <c r="H8" s="17" t="str">
        <f>F8</f>
        <v>หจก. เค.ที. เมนเดอร์</v>
      </c>
      <c r="I8" s="15">
        <f t="shared" ref="I8" si="0">(J8*100)/107</f>
        <v>1534652</v>
      </c>
      <c r="J8" s="39">
        <f t="shared" ref="J8:J9" si="1">G8</f>
        <v>1642077.64</v>
      </c>
      <c r="K8" s="13" t="s">
        <v>10</v>
      </c>
      <c r="L8" s="16" t="s">
        <v>33</v>
      </c>
      <c r="M8" s="10"/>
      <c r="N8" s="10"/>
      <c r="O8" s="10"/>
    </row>
    <row r="9" spans="1:15" s="11" customFormat="1" ht="322.5" customHeight="1" x14ac:dyDescent="0.2">
      <c r="A9" s="13">
        <v>2</v>
      </c>
      <c r="B9" s="14" t="s">
        <v>40</v>
      </c>
      <c r="C9" s="15">
        <v>572004.67000000004</v>
      </c>
      <c r="D9" s="15">
        <v>612045</v>
      </c>
      <c r="E9" s="13" t="s">
        <v>22</v>
      </c>
      <c r="F9" s="45" t="s">
        <v>41</v>
      </c>
      <c r="G9" s="39">
        <v>604926</v>
      </c>
      <c r="H9" s="47" t="s">
        <v>41</v>
      </c>
      <c r="I9" s="15">
        <f t="shared" ref="I9" si="2">(J9*100)/107</f>
        <v>565351.40186915884</v>
      </c>
      <c r="J9" s="39">
        <f t="shared" si="1"/>
        <v>604926</v>
      </c>
      <c r="K9" s="13" t="s">
        <v>10</v>
      </c>
      <c r="L9" s="16" t="s">
        <v>42</v>
      </c>
      <c r="M9" s="10"/>
      <c r="N9" s="10"/>
      <c r="O9" s="10"/>
    </row>
    <row r="10" spans="1:15" s="11" customFormat="1" ht="322.5" customHeight="1" x14ac:dyDescent="0.2">
      <c r="A10" s="13">
        <v>3</v>
      </c>
      <c r="B10" s="14" t="s">
        <v>51</v>
      </c>
      <c r="C10" s="15">
        <v>1318501.8700000001</v>
      </c>
      <c r="D10" s="15">
        <v>1410797</v>
      </c>
      <c r="E10" s="13" t="s">
        <v>22</v>
      </c>
      <c r="F10" s="48" t="s">
        <v>52</v>
      </c>
      <c r="G10" s="39">
        <v>997656</v>
      </c>
      <c r="H10" s="48" t="s">
        <v>52</v>
      </c>
      <c r="I10" s="15">
        <f t="shared" ref="I10" si="3">(J10*100)/107</f>
        <v>932388.78504672903</v>
      </c>
      <c r="J10" s="39">
        <f t="shared" ref="J10" si="4">G10</f>
        <v>997656</v>
      </c>
      <c r="K10" s="13" t="s">
        <v>10</v>
      </c>
      <c r="L10" s="16" t="s">
        <v>60</v>
      </c>
      <c r="M10" s="10"/>
      <c r="N10" s="10"/>
      <c r="O10" s="10"/>
    </row>
    <row r="11" spans="1:15" s="11" customFormat="1" ht="322.5" customHeight="1" x14ac:dyDescent="0.2">
      <c r="A11" s="13">
        <v>4</v>
      </c>
      <c r="B11" s="14" t="s">
        <v>58</v>
      </c>
      <c r="C11" s="15">
        <v>769722.43</v>
      </c>
      <c r="D11" s="15">
        <v>823603</v>
      </c>
      <c r="E11" s="13" t="s">
        <v>22</v>
      </c>
      <c r="F11" s="48" t="s">
        <v>59</v>
      </c>
      <c r="G11" s="39">
        <v>810575</v>
      </c>
      <c r="H11" s="48" t="s">
        <v>59</v>
      </c>
      <c r="I11" s="15">
        <f t="shared" ref="I11:I16" si="5">(J11*100)/107</f>
        <v>757546.72897196258</v>
      </c>
      <c r="J11" s="39">
        <f t="shared" ref="J11:J16" si="6">G11</f>
        <v>810575</v>
      </c>
      <c r="K11" s="13" t="s">
        <v>10</v>
      </c>
      <c r="L11" s="16" t="s">
        <v>61</v>
      </c>
      <c r="M11" s="10"/>
      <c r="N11" s="10"/>
      <c r="O11" s="10"/>
    </row>
    <row r="12" spans="1:15" s="11" customFormat="1" ht="322.5" customHeight="1" x14ac:dyDescent="0.2">
      <c r="A12" s="13">
        <v>5</v>
      </c>
      <c r="B12" s="14" t="s">
        <v>62</v>
      </c>
      <c r="C12" s="15">
        <v>553341.12</v>
      </c>
      <c r="D12" s="15">
        <v>592075</v>
      </c>
      <c r="E12" s="13" t="s">
        <v>22</v>
      </c>
      <c r="F12" s="49" t="s">
        <v>49</v>
      </c>
      <c r="G12" s="39">
        <v>576530</v>
      </c>
      <c r="H12" s="49" t="s">
        <v>49</v>
      </c>
      <c r="I12" s="15">
        <f t="shared" si="5"/>
        <v>538813.08411214955</v>
      </c>
      <c r="J12" s="39">
        <f t="shared" si="6"/>
        <v>576530</v>
      </c>
      <c r="K12" s="13" t="s">
        <v>10</v>
      </c>
      <c r="L12" s="16" t="s">
        <v>63</v>
      </c>
      <c r="M12" s="10"/>
      <c r="N12" s="10"/>
      <c r="O12" s="10"/>
    </row>
    <row r="13" spans="1:15" s="11" customFormat="1" ht="207.75" customHeight="1" x14ac:dyDescent="0.2">
      <c r="A13" s="13">
        <v>6</v>
      </c>
      <c r="B13" s="14" t="s">
        <v>95</v>
      </c>
      <c r="C13" s="15">
        <v>7476635.5099999998</v>
      </c>
      <c r="D13" s="15">
        <v>7998673</v>
      </c>
      <c r="E13" s="13" t="s">
        <v>22</v>
      </c>
      <c r="F13" s="50" t="s">
        <v>54</v>
      </c>
      <c r="G13" s="39">
        <v>6074990</v>
      </c>
      <c r="H13" s="50" t="s">
        <v>54</v>
      </c>
      <c r="I13" s="15">
        <f t="shared" si="5"/>
        <v>5677560.747663551</v>
      </c>
      <c r="J13" s="39">
        <f t="shared" si="6"/>
        <v>6074990</v>
      </c>
      <c r="K13" s="13" t="s">
        <v>10</v>
      </c>
      <c r="L13" s="16" t="s">
        <v>96</v>
      </c>
      <c r="M13" s="10"/>
      <c r="N13" s="10"/>
      <c r="O13" s="10"/>
    </row>
    <row r="14" spans="1:15" s="11" customFormat="1" ht="347.25" customHeight="1" x14ac:dyDescent="0.2">
      <c r="A14" s="13">
        <v>7</v>
      </c>
      <c r="B14" s="14" t="s">
        <v>99</v>
      </c>
      <c r="C14" s="15">
        <v>2470913.08</v>
      </c>
      <c r="D14" s="15">
        <v>2643877</v>
      </c>
      <c r="E14" s="13" t="s">
        <v>22</v>
      </c>
      <c r="F14" s="50" t="s">
        <v>100</v>
      </c>
      <c r="G14" s="39">
        <v>2403668</v>
      </c>
      <c r="H14" s="50" t="s">
        <v>100</v>
      </c>
      <c r="I14" s="15">
        <f t="shared" si="5"/>
        <v>2246418.691588785</v>
      </c>
      <c r="J14" s="39">
        <f t="shared" si="6"/>
        <v>2403668</v>
      </c>
      <c r="K14" s="13" t="s">
        <v>10</v>
      </c>
      <c r="L14" s="16" t="s">
        <v>103</v>
      </c>
      <c r="M14" s="10"/>
      <c r="N14" s="10"/>
      <c r="O14" s="10"/>
    </row>
    <row r="15" spans="1:15" s="11" customFormat="1" ht="408" customHeight="1" x14ac:dyDescent="0.2">
      <c r="A15" s="13">
        <v>8</v>
      </c>
      <c r="B15" s="14" t="s">
        <v>101</v>
      </c>
      <c r="C15" s="15">
        <v>1379986.92</v>
      </c>
      <c r="D15" s="15">
        <v>1476586</v>
      </c>
      <c r="E15" s="13" t="s">
        <v>22</v>
      </c>
      <c r="F15" s="50" t="s">
        <v>102</v>
      </c>
      <c r="G15" s="39">
        <v>1089561</v>
      </c>
      <c r="H15" s="50" t="s">
        <v>102</v>
      </c>
      <c r="I15" s="15">
        <f t="shared" si="5"/>
        <v>1018281.308411215</v>
      </c>
      <c r="J15" s="39">
        <f t="shared" si="6"/>
        <v>1089561</v>
      </c>
      <c r="K15" s="13" t="s">
        <v>10</v>
      </c>
      <c r="L15" s="16" t="s">
        <v>104</v>
      </c>
      <c r="M15" s="10"/>
      <c r="N15" s="10"/>
      <c r="O15" s="10"/>
    </row>
    <row r="16" spans="1:15" s="11" customFormat="1" ht="274.5" customHeight="1" x14ac:dyDescent="0.2">
      <c r="A16" s="13">
        <v>9</v>
      </c>
      <c r="B16" s="14" t="s">
        <v>105</v>
      </c>
      <c r="C16" s="15">
        <v>1629537.38</v>
      </c>
      <c r="D16" s="15">
        <v>1743605</v>
      </c>
      <c r="E16" s="13" t="s">
        <v>22</v>
      </c>
      <c r="F16" s="50" t="s">
        <v>102</v>
      </c>
      <c r="G16" s="39">
        <v>1689851</v>
      </c>
      <c r="H16" s="50" t="s">
        <v>102</v>
      </c>
      <c r="I16" s="15">
        <f t="shared" si="5"/>
        <v>1579300</v>
      </c>
      <c r="J16" s="39">
        <f t="shared" si="6"/>
        <v>1689851</v>
      </c>
      <c r="K16" s="13" t="s">
        <v>10</v>
      </c>
      <c r="L16" s="16" t="s">
        <v>106</v>
      </c>
      <c r="M16" s="10"/>
      <c r="N16" s="10"/>
      <c r="O16" s="10"/>
    </row>
    <row r="17" spans="1:12" s="3" customFormat="1" ht="42" x14ac:dyDescent="0.55000000000000004">
      <c r="A17" s="18"/>
      <c r="B17" s="12"/>
      <c r="C17" s="20"/>
      <c r="D17" s="20"/>
      <c r="E17" s="18"/>
      <c r="F17" s="12"/>
      <c r="G17" s="21"/>
      <c r="H17" s="12"/>
      <c r="I17" s="12"/>
      <c r="J17" s="23">
        <f>SUM(J8:J16)</f>
        <v>15889834.640000001</v>
      </c>
      <c r="K17" s="12"/>
      <c r="L17" s="24"/>
    </row>
    <row r="18" spans="1:12" s="3" customFormat="1" ht="36" x14ac:dyDescent="0.55000000000000004">
      <c r="A18" s="18"/>
      <c r="B18" s="12" t="s">
        <v>109</v>
      </c>
      <c r="C18" s="25"/>
      <c r="D18" s="20"/>
      <c r="E18" s="18"/>
      <c r="F18" s="12"/>
      <c r="G18" s="21"/>
      <c r="H18" s="12"/>
      <c r="I18" s="12"/>
      <c r="J18" s="26"/>
      <c r="K18" s="12"/>
      <c r="L18" s="24"/>
    </row>
    <row r="19" spans="1:12" s="3" customFormat="1" ht="17.25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s="3" customFormat="1" ht="36" x14ac:dyDescent="0.55000000000000004">
      <c r="A20" s="18"/>
      <c r="B20" s="12"/>
      <c r="C20" s="18" t="s">
        <v>13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s="3" customFormat="1" ht="21" customHeight="1" x14ac:dyDescent="0.55000000000000004">
      <c r="A21" s="18"/>
      <c r="B21" s="12"/>
      <c r="C21" s="12"/>
      <c r="D21" s="27"/>
      <c r="E21" s="18"/>
      <c r="F21" s="12"/>
      <c r="G21" s="21"/>
      <c r="H21" s="12"/>
      <c r="I21" s="12"/>
      <c r="J21" s="26"/>
      <c r="K21" s="12"/>
      <c r="L21" s="24"/>
    </row>
    <row r="22" spans="1:12" s="3" customFormat="1" ht="36" x14ac:dyDescent="0.55000000000000004">
      <c r="A22" s="18"/>
      <c r="B22" s="12"/>
      <c r="C22" s="18" t="s">
        <v>20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s="3" customFormat="1" ht="36" x14ac:dyDescent="0.55000000000000004">
      <c r="A23" s="18"/>
      <c r="B23" s="12"/>
      <c r="C23" s="18" t="s">
        <v>28</v>
      </c>
      <c r="D23" s="27"/>
      <c r="E23" s="18"/>
      <c r="F23" s="12"/>
      <c r="G23" s="21"/>
      <c r="H23" s="12"/>
      <c r="I23" s="12"/>
      <c r="J23" s="26"/>
      <c r="K23" s="12"/>
      <c r="L23" s="24"/>
    </row>
    <row r="24" spans="1:12" ht="36" x14ac:dyDescent="0.55000000000000004">
      <c r="A24" s="18"/>
      <c r="B24" s="12"/>
      <c r="C24" s="12"/>
      <c r="D24" s="27"/>
      <c r="E24" s="18"/>
      <c r="F24" s="12"/>
      <c r="G24" s="21"/>
      <c r="H24" s="12"/>
      <c r="I24" s="12"/>
      <c r="J24" s="26"/>
      <c r="K24" s="12"/>
      <c r="L24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พ.ย.2564</vt:lpstr>
      <vt:lpstr>ประกวด พ.ย.2564</vt:lpstr>
      <vt:lpstr>คัดเลือก พ.ย.2564</vt:lpstr>
      <vt:lpstr>'คัดเลือก พ.ย.2564'!Print_Area</vt:lpstr>
      <vt:lpstr>'เฉพาะเจาะจง พ.ย.2564'!Print_Area</vt:lpstr>
      <vt:lpstr>'ประกวด พ.ย.2564'!Print_Area</vt:lpstr>
      <vt:lpstr>'คัดเลือก พ.ย.2564'!Print_Titles</vt:lpstr>
      <vt:lpstr>'เฉพาะเจาะจง พ.ย.2564'!Print_Titles</vt:lpstr>
      <vt:lpstr>'ประกวด พ.ย.2564'!Print_Titles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2021-11-30T10:29:27Z</cp:lastPrinted>
  <dcterms:created xsi:type="dcterms:W3CDTF">2015-10-28T04:52:24Z</dcterms:created>
  <dcterms:modified xsi:type="dcterms:W3CDTF">2021-11-30T12:47:44Z</dcterms:modified>
</cp:coreProperties>
</file>