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4\Back up งานจ้าง 2561\5.รายงานประจำเดือน\4.รายงานร้องเรียนงานจ้าง\2565\"/>
    </mc:Choice>
  </mc:AlternateContent>
  <bookViews>
    <workbookView xWindow="0" yWindow="0" windowWidth="15360" windowHeight="7620"/>
  </bookViews>
  <sheets>
    <sheet name="เฉพาะเจาะจง ม.ค.2565" sheetId="1" r:id="rId1"/>
    <sheet name="ประกวด ธ.ค.2564" sheetId="2" r:id="rId2"/>
    <sheet name="คัดเลือก ม.ค.2565" sheetId="3" r:id="rId3"/>
  </sheets>
  <definedNames>
    <definedName name="_xlnm.Print_Area" localSheetId="2">'คัดเลือก ม.ค.2565'!$A$1:$K$17</definedName>
    <definedName name="_xlnm.Print_Area" localSheetId="0">'เฉพาะเจาะจง ม.ค.2565'!$A$1:$K$17</definedName>
    <definedName name="_xlnm.Print_Area" localSheetId="1">'ประกวด ธ.ค.2564'!$A$1:$K$16</definedName>
    <definedName name="_xlnm.Print_Titles" localSheetId="2">'คัดเลือก ม.ค.2565'!$1:$7</definedName>
    <definedName name="_xlnm.Print_Titles" localSheetId="0">'เฉพาะเจาะจง ม.ค.2565'!$1:$7</definedName>
    <definedName name="_xlnm.Print_Titles" localSheetId="1">'ประกวด ธ.ค.2564'!$1:$7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0" i="1"/>
  <c r="I10" i="1" s="1"/>
  <c r="J9" i="1"/>
  <c r="I9" i="1" s="1"/>
  <c r="J9" i="3" l="1"/>
  <c r="I9" i="3" s="1"/>
  <c r="J8" i="3" l="1"/>
  <c r="J10" i="3" s="1"/>
  <c r="H8" i="3"/>
  <c r="H8" i="2" l="1"/>
  <c r="J8" i="2"/>
  <c r="J9" i="2" s="1"/>
  <c r="J8" i="1"/>
  <c r="I8" i="3"/>
  <c r="I8" i="2" l="1"/>
  <c r="I8" i="1"/>
</calcChain>
</file>

<file path=xl/sharedStrings.xml><?xml version="1.0" encoding="utf-8"?>
<sst xmlns="http://schemas.openxmlformats.org/spreadsheetml/2006/main" count="98" uniqueCount="54">
  <si>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</si>
  <si>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</si>
  <si>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</si>
  <si>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</si>
  <si>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</si>
  <si>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</si>
  <si>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</si>
  <si>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</si>
  <si>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</si>
  <si>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</si>
  <si>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</si>
  <si>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</si>
  <si>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</si>
  <si>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</si>
  <si>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</si>
  <si>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</si>
  <si>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</si>
  <si>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</si>
  <si>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</si>
  <si>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</si>
  <si>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</si>
  <si>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</si>
  <si>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</si>
  <si>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</si>
  <si>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</si>
  <si>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</si>
  <si>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</si>
  <si>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</si>
  <si>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</si>
  <si>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เลขที่ สสสภ.ปว.55-1/2565  
ลงวันที่ 1/11/2564</t>
  </si>
  <si>
    <t>เลขที่ 
สสสภ.(ขอ)จล.11/2565 
ลงวันที่ 
1/11/2564</t>
  </si>
  <si>
    <t>เลขที่ สสสภ.(ป)จล.22/2564  ลงวันที่ 1/11/2564</t>
  </si>
  <si>
    <t>เลขที่ 
สสสภ.(ขต)จล.01/2565 
ลงวันที่ 
24/11/2564</t>
  </si>
  <si>
    <t>สรุปผลการดำเนินการจัดซื้อจัดจ้างในรอบเดือนธันวาคม 2564</t>
  </si>
  <si>
    <t>หจก. ปิยชาติ 
คอนสตรัคชั่น</t>
  </si>
  <si>
    <t>งานก่อสร้างวางท่อประปาและงานที่เกี่ยวข้อง งานวางท่อประปาขยายเขตจำหน่ายน้ำ บริเวณทางเท้าริมคลองลำพุทธา ซอยคุ้มเกล้า 50 ถนนคุ้มเกล้า แขวงลำปลาทิว เขตลาดกระบัง กรุงเทพมหานคร พื้นที่สำนักงานประปาสาขาสุวรรณภูมิ เลขที่ สสสภ.(ข)จล.03/2565</t>
  </si>
  <si>
    <t xml:space="preserve">หจก. สวนสนการช่าง </t>
  </si>
  <si>
    <t>หมายเหตุ รายการที่ 1  เป็นราคาที่รวม VAT</t>
  </si>
  <si>
    <t>บจก.เอเซียน เอเลเวเตอร์</t>
  </si>
  <si>
    <t>วันที่ 4 มกราคม 2565</t>
  </si>
  <si>
    <t>สรุปผลการดำเนินการจัดซื้อจัดจ้างในรอบเดือน มกราคม 2565</t>
  </si>
  <si>
    <t>วันที่ 1 กุมภาพันธ์ 2565</t>
  </si>
  <si>
    <t>งานก่อสร้างวางท่อประปาและงานที่เกี่ยวข้อง ด้านลดน้ำสูญเสีย บริเวณถนนรัตนราช(แยกบายพาส-คลองสำโรง) ตำบลบางบ่อ อำเภอ
บางบ่อ จังหวัดสมุทรปราการ พื้นที่สำนักงานประปาสาขาสุวรรณภูมิ เลขที่ ป.55-11(65)</t>
  </si>
  <si>
    <t>หจก.สวนสนการช่าง</t>
  </si>
  <si>
    <t>ซื้อหมึกปริ้นเตอร์ จำนวน 31 รายการ</t>
  </si>
  <si>
    <t>หจก. ยูเนี่ยน ปริ้นท์</t>
  </si>
  <si>
    <t>งานก่อสร้างวางท่อประปาและงานที่เกี่ยวข้อง งานวางท่อประปาปรับปรุงร่วมเขตลาดกระบัง 1 งาน 2 เส้นทาง บริเวณซอยเคหะร่มเกล้า 27 และซอยเคหะร่มเกล้า 29, 31 แขวงคลองสองต้นนุ่น เขตลาดกระบัง กรุงเทพมหานคร พื้นที่สำนักงานประปาสาขาสุวรรณภูมิ เลขที่ สสสภ.(ป)จล.05/2565</t>
  </si>
  <si>
    <t>ซื้ออุปกรณ์ไฟฟ้า (หลอดไฟ LED) จำนวน 2 รายการ</t>
  </si>
  <si>
    <t>หจก. ธาราเอ็นจิเนียริ่ง</t>
  </si>
  <si>
    <t>งานก่อสร้างวางท่อประปาและงานที่เกี่ยวข้อง งานวางท่อประปาขยายเขตจำหน่ายน้ำ บริเวณโครงการบ้านมั่นคง ส่วนที่ 2 ตำบลบางพลีน้อย อำเภอบางบ่อ จังหวัดสมุทรปราการ พื้นที่สำนักงานประปาสาขาสุวรรณภูมิ สสสภ.(ข)จล.04/2565</t>
  </si>
  <si>
    <t>หจก.สุวัฒนาคอนสตรัคชั่น</t>
  </si>
  <si>
    <t>หมายเหตุ รายการที่ 1-2  เป็นราคาที่รวม VAT</t>
  </si>
  <si>
    <t>หมายเหตุ รายการที่ 1-3  เป็นราคาที่รวม VAT</t>
  </si>
  <si>
    <t>สรุปผลการดำเนินการจัดซื้อจัดจ้างในรอบเดือน มกราคม พ.ศ.2565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</si>
</sst>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="40" zoomScaleSheetLayoutView="40" workbookViewId="0">
      <selection activeCell="E5" sqref="E5:E7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5.85546875" style="34" customWidth="1"/>
    <col min="6" max="6" width="42.71093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7" t="s">
        <v>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44"/>
    </row>
    <row r="2" spans="1:15" ht="36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44"/>
    </row>
    <row r="3" spans="1:15" ht="36" x14ac:dyDescent="0.55000000000000004">
      <c r="A3" s="58" t="s">
        <v>41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45"/>
    </row>
    <row r="4" spans="1:15" ht="36" x14ac:dyDescent="0.55000000000000004">
      <c r="A4" s="59" t="s">
        <v>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6"/>
    </row>
    <row r="5" spans="1:15" s="32" customFormat="1" ht="35.25" customHeight="1" x14ac:dyDescent="0.2">
      <c r="A5" s="49" t="s">
        <v>1</v>
      </c>
      <c r="B5" s="49" t="s">
        <v>5</v>
      </c>
      <c r="C5" s="60" t="s">
        <v>23</v>
      </c>
      <c r="D5" s="61" t="s">
        <v>15</v>
      </c>
      <c r="E5" s="49" t="s">
        <v>6</v>
      </c>
      <c r="F5" s="49" t="s">
        <v>7</v>
      </c>
      <c r="G5" s="49"/>
      <c r="H5" s="49" t="s">
        <v>8</v>
      </c>
      <c r="I5" s="49"/>
      <c r="J5" s="49"/>
      <c r="K5" s="49" t="s">
        <v>9</v>
      </c>
      <c r="L5" s="49" t="s">
        <v>2</v>
      </c>
      <c r="M5" s="31"/>
      <c r="N5" s="31"/>
      <c r="O5" s="31"/>
    </row>
    <row r="6" spans="1:15" s="32" customFormat="1" ht="30.75" customHeight="1" x14ac:dyDescent="0.2">
      <c r="A6" s="49"/>
      <c r="B6" s="49"/>
      <c r="C6" s="60"/>
      <c r="D6" s="61"/>
      <c r="E6" s="49"/>
      <c r="F6" s="50" t="s">
        <v>3</v>
      </c>
      <c r="G6" s="52" t="s">
        <v>16</v>
      </c>
      <c r="H6" s="50" t="s">
        <v>4</v>
      </c>
      <c r="I6" s="55" t="s">
        <v>19</v>
      </c>
      <c r="J6" s="55" t="s">
        <v>17</v>
      </c>
      <c r="K6" s="49"/>
      <c r="L6" s="49"/>
      <c r="M6" s="31"/>
      <c r="N6" s="31"/>
      <c r="O6" s="31"/>
    </row>
    <row r="7" spans="1:15" s="32" customFormat="1" ht="105" customHeight="1" x14ac:dyDescent="0.2">
      <c r="A7" s="49"/>
      <c r="B7" s="49"/>
      <c r="C7" s="60"/>
      <c r="D7" s="61"/>
      <c r="E7" s="49"/>
      <c r="F7" s="51"/>
      <c r="G7" s="53"/>
      <c r="H7" s="54"/>
      <c r="I7" s="56"/>
      <c r="J7" s="56"/>
      <c r="K7" s="49"/>
      <c r="L7" s="49"/>
      <c r="M7" s="31"/>
      <c r="N7" s="31"/>
      <c r="O7" s="31"/>
    </row>
    <row r="8" spans="1:15" s="33" customFormat="1" ht="175.5" customHeight="1" x14ac:dyDescent="0.2">
      <c r="A8" s="13">
        <v>1</v>
      </c>
      <c r="B8" s="14" t="s">
        <v>44</v>
      </c>
      <c r="C8" s="15">
        <v>329420</v>
      </c>
      <c r="D8" s="15">
        <v>352479.4</v>
      </c>
      <c r="E8" s="13" t="s">
        <v>12</v>
      </c>
      <c r="F8" s="41" t="s">
        <v>45</v>
      </c>
      <c r="G8" s="15">
        <v>352479.4</v>
      </c>
      <c r="H8" s="47" t="s">
        <v>38</v>
      </c>
      <c r="I8" s="15">
        <f>(J8*100)/107</f>
        <v>329420</v>
      </c>
      <c r="J8" s="15">
        <f>G8</f>
        <v>352479.4</v>
      </c>
      <c r="K8" s="13" t="s">
        <v>10</v>
      </c>
      <c r="L8" s="28" t="s">
        <v>30</v>
      </c>
    </row>
    <row r="9" spans="1:15" s="33" customFormat="1" ht="166.5" customHeight="1" x14ac:dyDescent="0.2">
      <c r="A9" s="13">
        <v>2</v>
      </c>
      <c r="B9" s="14" t="s">
        <v>47</v>
      </c>
      <c r="C9" s="15">
        <v>12500</v>
      </c>
      <c r="D9" s="15">
        <v>13375</v>
      </c>
      <c r="E9" s="13" t="s">
        <v>12</v>
      </c>
      <c r="F9" s="48" t="s">
        <v>48</v>
      </c>
      <c r="G9" s="15">
        <v>13375</v>
      </c>
      <c r="H9" s="48" t="s">
        <v>48</v>
      </c>
      <c r="I9" s="15">
        <f>(J9*100)/107</f>
        <v>12500</v>
      </c>
      <c r="J9" s="15">
        <f>G9</f>
        <v>13375</v>
      </c>
      <c r="K9" s="13" t="s">
        <v>10</v>
      </c>
      <c r="L9" s="28"/>
    </row>
    <row r="10" spans="1:15" s="33" customFormat="1" ht="195" customHeight="1" x14ac:dyDescent="0.2">
      <c r="A10" s="13">
        <v>3</v>
      </c>
      <c r="B10" s="14" t="s">
        <v>49</v>
      </c>
      <c r="C10" s="15">
        <v>370400</v>
      </c>
      <c r="D10" s="15">
        <v>396328</v>
      </c>
      <c r="E10" s="13" t="s">
        <v>12</v>
      </c>
      <c r="F10" s="48" t="s">
        <v>50</v>
      </c>
      <c r="G10" s="15">
        <v>384307</v>
      </c>
      <c r="H10" s="48" t="s">
        <v>50</v>
      </c>
      <c r="I10" s="15">
        <f>(J10*100)/107</f>
        <v>359165.42056074768</v>
      </c>
      <c r="J10" s="15">
        <f>G10</f>
        <v>384307</v>
      </c>
      <c r="K10" s="13" t="s">
        <v>10</v>
      </c>
      <c r="L10" s="28"/>
    </row>
    <row r="11" spans="1:15" ht="42" x14ac:dyDescent="0.55000000000000004">
      <c r="A11" s="18"/>
      <c r="B11" s="19"/>
      <c r="C11" s="20"/>
      <c r="D11" s="20"/>
      <c r="E11" s="18"/>
      <c r="F11" s="12"/>
      <c r="G11" s="21"/>
      <c r="H11" s="12"/>
      <c r="I11" s="22"/>
      <c r="J11" s="23">
        <f>SUM(J8:J10)</f>
        <v>750161.4</v>
      </c>
      <c r="K11" s="12"/>
      <c r="L11" s="24"/>
    </row>
    <row r="12" spans="1:15" ht="52.5" customHeight="1" x14ac:dyDescent="0.55000000000000004">
      <c r="A12" s="18"/>
      <c r="B12" s="19" t="s">
        <v>52</v>
      </c>
      <c r="C12" s="25"/>
      <c r="D12" s="20"/>
      <c r="E12" s="18"/>
      <c r="F12" s="12"/>
      <c r="G12" s="21"/>
      <c r="H12" s="12"/>
      <c r="I12" s="12"/>
      <c r="J12" s="26"/>
      <c r="K12" s="12"/>
      <c r="L12" s="24"/>
    </row>
    <row r="13" spans="1:15" ht="17.25" customHeight="1" x14ac:dyDescent="0.55000000000000004">
      <c r="A13" s="18"/>
      <c r="B13" s="19"/>
      <c r="C13" s="25"/>
      <c r="D13" s="27"/>
      <c r="E13" s="18"/>
      <c r="F13" s="12"/>
      <c r="G13" s="21"/>
      <c r="H13" s="12"/>
      <c r="I13" s="12"/>
      <c r="J13" s="26"/>
      <c r="K13" s="12"/>
      <c r="L13" s="24"/>
    </row>
    <row r="14" spans="1:15" ht="36" x14ac:dyDescent="0.55000000000000004">
      <c r="A14" s="18"/>
      <c r="B14" s="12"/>
      <c r="C14" s="18" t="s">
        <v>13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ht="27" customHeight="1" x14ac:dyDescent="0.55000000000000004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8" t="s">
        <v>20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ht="36" x14ac:dyDescent="0.55000000000000004">
      <c r="A17" s="18"/>
      <c r="B17" s="12"/>
      <c r="C17" s="18" t="s">
        <v>28</v>
      </c>
      <c r="D17" s="27"/>
      <c r="E17" s="18"/>
      <c r="F17" s="12"/>
      <c r="G17" s="21"/>
      <c r="H17" s="12"/>
      <c r="I17" s="12"/>
      <c r="J17" s="26"/>
      <c r="K17" s="12"/>
      <c r="L17" s="24"/>
    </row>
  </sheetData>
  <mergeCells count="18">
    <mergeCell ref="A1:K1"/>
    <mergeCell ref="A2:K2"/>
    <mergeCell ref="A3:K3"/>
    <mergeCell ref="A4:K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496E-2" right="0" top="0.19685039370078741" bottom="0.19685039370078741" header="0.19685039370078741" footer="0.19685039370078741"/>
  <pageSetup paperSize="9" scale="35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view="pageBreakPreview" zoomScale="40" zoomScaleSheetLayoutView="40" workbookViewId="0">
      <selection activeCell="C8" sqref="C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44"/>
    </row>
    <row r="2" spans="1:15" ht="36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44"/>
    </row>
    <row r="3" spans="1:15" ht="36" x14ac:dyDescent="0.55000000000000004">
      <c r="A3" s="58" t="s">
        <v>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45"/>
    </row>
    <row r="4" spans="1:15" ht="36" x14ac:dyDescent="0.55000000000000004">
      <c r="A4" s="59" t="s">
        <v>18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6"/>
    </row>
    <row r="5" spans="1:15" s="9" customFormat="1" ht="42" customHeight="1" x14ac:dyDescent="0.2">
      <c r="A5" s="49" t="s">
        <v>1</v>
      </c>
      <c r="B5" s="49" t="s">
        <v>5</v>
      </c>
      <c r="C5" s="60" t="s">
        <v>14</v>
      </c>
      <c r="D5" s="60" t="s">
        <v>15</v>
      </c>
      <c r="E5" s="49" t="s">
        <v>6</v>
      </c>
      <c r="F5" s="49" t="s">
        <v>7</v>
      </c>
      <c r="G5" s="49"/>
      <c r="H5" s="49" t="s">
        <v>8</v>
      </c>
      <c r="I5" s="49"/>
      <c r="J5" s="49"/>
      <c r="K5" s="49" t="s">
        <v>9</v>
      </c>
      <c r="L5" s="49" t="s">
        <v>2</v>
      </c>
      <c r="M5" s="8"/>
      <c r="N5" s="8"/>
      <c r="O5" s="8"/>
    </row>
    <row r="6" spans="1:15" s="9" customFormat="1" ht="21" customHeight="1" x14ac:dyDescent="0.2">
      <c r="A6" s="49"/>
      <c r="B6" s="49"/>
      <c r="C6" s="60"/>
      <c r="D6" s="60"/>
      <c r="E6" s="49"/>
      <c r="F6" s="50" t="s">
        <v>3</v>
      </c>
      <c r="G6" s="52" t="s">
        <v>16</v>
      </c>
      <c r="H6" s="50" t="s">
        <v>4</v>
      </c>
      <c r="I6" s="55" t="s">
        <v>19</v>
      </c>
      <c r="J6" s="55" t="s">
        <v>17</v>
      </c>
      <c r="K6" s="49"/>
      <c r="L6" s="49"/>
      <c r="M6" s="8"/>
      <c r="N6" s="8"/>
      <c r="O6" s="8"/>
    </row>
    <row r="7" spans="1:15" s="9" customFormat="1" ht="99" customHeight="1" x14ac:dyDescent="0.2">
      <c r="A7" s="49"/>
      <c r="B7" s="49"/>
      <c r="C7" s="60"/>
      <c r="D7" s="60"/>
      <c r="E7" s="49"/>
      <c r="F7" s="51"/>
      <c r="G7" s="53"/>
      <c r="H7" s="54"/>
      <c r="I7" s="56"/>
      <c r="J7" s="56"/>
      <c r="K7" s="49"/>
      <c r="L7" s="49"/>
      <c r="M7" s="8"/>
      <c r="N7" s="8"/>
      <c r="O7" s="8"/>
    </row>
    <row r="8" spans="1:15" s="10" customFormat="1" ht="216.75" customHeight="1" x14ac:dyDescent="0.2">
      <c r="A8" s="13">
        <v>1</v>
      </c>
      <c r="B8" s="14" t="s">
        <v>35</v>
      </c>
      <c r="C8" s="15">
        <v>1390376.64</v>
      </c>
      <c r="D8" s="15">
        <v>1487703</v>
      </c>
      <c r="E8" s="17" t="s">
        <v>25</v>
      </c>
      <c r="F8" s="41" t="s">
        <v>36</v>
      </c>
      <c r="G8" s="15">
        <v>1388843</v>
      </c>
      <c r="H8" s="17" t="str">
        <f>F8</f>
        <v xml:space="preserve">หจก. สวนสนการช่าง </v>
      </c>
      <c r="I8" s="15">
        <f>(J8*100)/107</f>
        <v>1297984.1121495327</v>
      </c>
      <c r="J8" s="39">
        <f>G8</f>
        <v>1388843</v>
      </c>
      <c r="K8" s="17" t="s">
        <v>24</v>
      </c>
      <c r="L8" s="16" t="s">
        <v>32</v>
      </c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1388843</v>
      </c>
      <c r="K9" s="12"/>
      <c r="L9" s="24"/>
    </row>
    <row r="10" spans="1:15" s="3" customFormat="1" ht="36" x14ac:dyDescent="0.55000000000000004">
      <c r="A10" s="18"/>
      <c r="B10" s="12" t="s">
        <v>37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L5:L7"/>
    <mergeCell ref="F6:F7"/>
    <mergeCell ref="A1:K1"/>
    <mergeCell ref="A2:K2"/>
    <mergeCell ref="A3:K3"/>
    <mergeCell ref="A4:K4"/>
    <mergeCell ref="G6:G7"/>
    <mergeCell ref="H6:H7"/>
    <mergeCell ref="I6:I7"/>
    <mergeCell ref="J6:J7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topLeftCell="D10" zoomScaleSheetLayoutView="100" workbookViewId="0">
      <selection activeCell="E12" sqref="E12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44"/>
    </row>
    <row r="2" spans="1:15" ht="36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44"/>
    </row>
    <row r="3" spans="1:15" ht="36" x14ac:dyDescent="0.55000000000000004">
      <c r="A3" s="58" t="s">
        <v>41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45"/>
    </row>
    <row r="4" spans="1:15" ht="36" x14ac:dyDescent="0.55000000000000004">
      <c r="A4" s="59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46"/>
    </row>
    <row r="5" spans="1:15" s="9" customFormat="1" ht="42" customHeight="1" x14ac:dyDescent="0.2">
      <c r="A5" s="49" t="s">
        <v>1</v>
      </c>
      <c r="B5" s="49" t="s">
        <v>5</v>
      </c>
      <c r="C5" s="60" t="s">
        <v>14</v>
      </c>
      <c r="D5" s="60" t="s">
        <v>15</v>
      </c>
      <c r="E5" s="49" t="s">
        <v>6</v>
      </c>
      <c r="F5" s="49" t="s">
        <v>7</v>
      </c>
      <c r="G5" s="49"/>
      <c r="H5" s="49" t="s">
        <v>8</v>
      </c>
      <c r="I5" s="49"/>
      <c r="J5" s="49"/>
      <c r="K5" s="49" t="s">
        <v>9</v>
      </c>
      <c r="L5" s="49" t="s">
        <v>2</v>
      </c>
      <c r="M5" s="8"/>
      <c r="N5" s="8"/>
      <c r="O5" s="8"/>
    </row>
    <row r="6" spans="1:15" s="9" customFormat="1" ht="57.75" customHeight="1" x14ac:dyDescent="0.2">
      <c r="A6" s="49"/>
      <c r="B6" s="49"/>
      <c r="C6" s="60"/>
      <c r="D6" s="60"/>
      <c r="E6" s="49"/>
      <c r="F6" s="50" t="s">
        <v>3</v>
      </c>
      <c r="G6" s="52" t="s">
        <v>16</v>
      </c>
      <c r="H6" s="50" t="s">
        <v>4</v>
      </c>
      <c r="I6" s="55" t="s">
        <v>26</v>
      </c>
      <c r="J6" s="55" t="s">
        <v>27</v>
      </c>
      <c r="K6" s="49"/>
      <c r="L6" s="49"/>
      <c r="M6" s="8"/>
      <c r="N6" s="8"/>
      <c r="O6" s="8"/>
    </row>
    <row r="7" spans="1:15" s="9" customFormat="1" ht="81.75" customHeight="1" x14ac:dyDescent="0.2">
      <c r="A7" s="49"/>
      <c r="B7" s="49"/>
      <c r="C7" s="60"/>
      <c r="D7" s="60"/>
      <c r="E7" s="49"/>
      <c r="F7" s="51"/>
      <c r="G7" s="53"/>
      <c r="H7" s="54"/>
      <c r="I7" s="56"/>
      <c r="J7" s="56"/>
      <c r="K7" s="49"/>
      <c r="L7" s="49"/>
      <c r="M7" s="8"/>
      <c r="N7" s="8"/>
      <c r="O7" s="8"/>
    </row>
    <row r="8" spans="1:15" s="11" customFormat="1" ht="322.5" customHeight="1" x14ac:dyDescent="0.2">
      <c r="A8" s="13">
        <v>1</v>
      </c>
      <c r="B8" s="14" t="s">
        <v>42</v>
      </c>
      <c r="C8" s="15">
        <v>9345794.3900000006</v>
      </c>
      <c r="D8" s="15">
        <v>9899406</v>
      </c>
      <c r="E8" s="13" t="s">
        <v>22</v>
      </c>
      <c r="F8" s="40" t="s">
        <v>43</v>
      </c>
      <c r="G8" s="39">
        <v>9600748</v>
      </c>
      <c r="H8" s="17" t="str">
        <f>F8</f>
        <v>หจก.สวนสนการช่าง</v>
      </c>
      <c r="I8" s="15">
        <f t="shared" ref="I8" si="0">(J8*100)/107</f>
        <v>8972661.6822429914</v>
      </c>
      <c r="J8" s="39">
        <f t="shared" ref="J8:J9" si="1">G8</f>
        <v>9600748</v>
      </c>
      <c r="K8" s="13" t="s">
        <v>10</v>
      </c>
      <c r="L8" s="16" t="s">
        <v>29</v>
      </c>
      <c r="M8" s="10"/>
      <c r="N8" s="10"/>
      <c r="O8" s="10"/>
    </row>
    <row r="9" spans="1:15" s="11" customFormat="1" ht="322.5" customHeight="1" x14ac:dyDescent="0.2">
      <c r="A9" s="13">
        <v>2</v>
      </c>
      <c r="B9" s="14" t="s">
        <v>46</v>
      </c>
      <c r="C9" s="15">
        <v>8460633.6400000006</v>
      </c>
      <c r="D9" s="15">
        <v>8967213</v>
      </c>
      <c r="E9" s="13" t="s">
        <v>22</v>
      </c>
      <c r="F9" s="42" t="s">
        <v>34</v>
      </c>
      <c r="G9" s="39">
        <v>8784239</v>
      </c>
      <c r="H9" s="43" t="s">
        <v>34</v>
      </c>
      <c r="I9" s="15">
        <f t="shared" ref="I9" si="2">(J9*100)/107</f>
        <v>8209569.1588785043</v>
      </c>
      <c r="J9" s="39">
        <f t="shared" si="1"/>
        <v>8784239</v>
      </c>
      <c r="K9" s="13" t="s">
        <v>10</v>
      </c>
      <c r="L9" s="16" t="s">
        <v>31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12"/>
      <c r="J10" s="23">
        <f>SUM(J8:J9)</f>
        <v>18384987</v>
      </c>
      <c r="K10" s="12"/>
      <c r="L10" s="24"/>
    </row>
    <row r="11" spans="1:15" s="3" customFormat="1" ht="36" x14ac:dyDescent="0.55000000000000004">
      <c r="A11" s="18"/>
      <c r="B11" s="12" t="s">
        <v>51</v>
      </c>
      <c r="C11" s="25"/>
      <c r="D11" s="20"/>
      <c r="E11" s="18"/>
      <c r="F11" s="12"/>
      <c r="G11" s="21"/>
      <c r="H11" s="12"/>
      <c r="I11" s="12"/>
      <c r="J11" s="26"/>
      <c r="K11" s="12"/>
      <c r="L11" s="24"/>
    </row>
    <row r="12" spans="1:15" s="3" customFormat="1" ht="17.25" customHeight="1" x14ac:dyDescent="0.55000000000000004">
      <c r="A12" s="18"/>
      <c r="B12" s="12"/>
      <c r="C12" s="12"/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36" x14ac:dyDescent="0.55000000000000004">
      <c r="A13" s="18"/>
      <c r="B13" s="12"/>
      <c r="C13" s="18" t="s">
        <v>13</v>
      </c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21" customHeight="1" x14ac:dyDescent="0.55000000000000004">
      <c r="A14" s="18"/>
      <c r="B14" s="12"/>
      <c r="C14" s="12"/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20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28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ht="36" x14ac:dyDescent="0.55000000000000004">
      <c r="A17" s="18"/>
      <c r="B17" s="12"/>
      <c r="C17" s="12"/>
      <c r="D17" s="27"/>
      <c r="E17" s="18"/>
      <c r="F17" s="12"/>
      <c r="G17" s="21"/>
      <c r="H17" s="12"/>
      <c r="I17" s="12"/>
      <c r="J17" s="26"/>
      <c r="K17" s="12"/>
      <c r="L17" s="24"/>
    </row>
  </sheetData>
  <mergeCells count="18">
    <mergeCell ref="A1:K1"/>
    <mergeCell ref="A2:K2"/>
    <mergeCell ref="A3:K3"/>
    <mergeCell ref="A4:K4"/>
    <mergeCell ref="A5:A7"/>
    <mergeCell ref="B5:B7"/>
    <mergeCell ref="C5:C7"/>
    <mergeCell ref="D5:D7"/>
    <mergeCell ref="E5:E7"/>
    <mergeCell ref="L5:L7"/>
    <mergeCell ref="F6:F7"/>
    <mergeCell ref="G6:G7"/>
    <mergeCell ref="H6:H7"/>
    <mergeCell ref="I6:I7"/>
    <mergeCell ref="J6:J7"/>
    <mergeCell ref="F5:G5"/>
    <mergeCell ref="H5:J5"/>
    <mergeCell ref="K5:K7"/>
  </mergeCells>
  <printOptions horizontalCentered="1"/>
  <pageMargins left="0.59055118110236227" right="0.19685039370078741" top="0.43307086614173229" bottom="0.19685039370078741" header="0.19685039370078741" footer="0.19685039370078741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ม.ค.2565</vt:lpstr>
      <vt:lpstr>ประกวด ธ.ค.2564</vt:lpstr>
      <vt:lpstr>คัดเลือก ม.ค.2565</vt:lpstr>
      <vt:lpstr>'คัดเลือก ม.ค.2565'!Print_Area</vt:lpstr>
      <vt:lpstr>'เฉพาะเจาะจง ม.ค.2565'!Print_Area</vt:lpstr>
      <vt:lpstr>'ประกวด ธ.ค.2564'!Print_Area</vt:lpstr>
      <vt:lpstr>'คัดเลือก ม.ค.2565'!Print_Titles</vt:lpstr>
      <vt:lpstr>'เฉพาะเจาะจง ม.ค.2565'!Print_Titles</vt:lpstr>
      <vt:lpstr>'ประกวด ธ.ค.2564'!Print_Titles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อิศรา อุณหะสูต</cp:lastModifiedBy>
  <cp:lastPrinted>2022-02-01T03:16:38Z</cp:lastPrinted>
  <dcterms:created xsi:type="dcterms:W3CDTF">2015-10-28T04:52:24Z</dcterms:created>
  <dcterms:modified xsi:type="dcterms:W3CDTF">2022-02-01T03:18:29Z</dcterms:modified>
</cp:coreProperties>
</file>