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มี.ค.65\"/>
    </mc:Choice>
  </mc:AlternateContent>
  <xr:revisionPtr revIDLastSave="0" documentId="8_{3C348B85-B680-4937-B8F3-878360CD42D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มี.ค.2565" sheetId="1" r:id="rId1"/>
    <sheet name="ประกวด มี.ค.2565" sheetId="2" r:id="rId2"/>
    <sheet name="คัดเลือก พ.ย.2564" sheetId="3" r:id="rId3"/>
  </sheets>
  <definedNames>
    <definedName name="_xlnm.Print_Area" localSheetId="2">'คัดเลือก พ.ย.2564'!$A$1:$L$24</definedName>
    <definedName name="_xlnm.Print_Area" localSheetId="0">'เฉพาะเจาะจง มี.ค.2565'!$A$1:$L$21</definedName>
    <definedName name="_xlnm.Print_Area" localSheetId="1">'ประกวด มี.ค.2565'!$A$1:$L$22</definedName>
    <definedName name="_xlnm.Print_Titles" localSheetId="2">'คัดเลือก พ.ย.2564'!$1:$7</definedName>
    <definedName name="_xlnm.Print_Titles" localSheetId="0">'เฉพาะเจาะจง มี.ค.2565'!$1:$7</definedName>
    <definedName name="_xlnm.Print_Titles" localSheetId="1">'ประกวด มี.ค.2565'!$1:$7</definedName>
  </definedNames>
  <calcPr calcId="191029"/>
</workbook>
</file>

<file path=xl/calcChain.xml><?xml version="1.0" encoding="utf-8"?>
<calcChain xmlns="http://schemas.openxmlformats.org/spreadsheetml/2006/main">
  <c r="J16" i="2" l="1"/>
  <c r="I16" i="2" s="1"/>
  <c r="J15" i="2"/>
  <c r="I15" i="2" s="1"/>
  <c r="J14" i="2"/>
  <c r="J13" i="2"/>
  <c r="I13" i="2" s="1"/>
  <c r="I14" i="2" l="1"/>
  <c r="J12" i="2"/>
  <c r="I12" i="2" s="1"/>
  <c r="J11" i="2"/>
  <c r="I11" i="2" s="1"/>
  <c r="J16" i="3" l="1"/>
  <c r="I16" i="3" s="1"/>
  <c r="J15" i="3"/>
  <c r="I15" i="3"/>
  <c r="J14" i="3"/>
  <c r="I14" i="3"/>
  <c r="J13" i="3"/>
  <c r="I13" i="3"/>
  <c r="J12" i="3" l="1"/>
  <c r="I12" i="3" s="1"/>
  <c r="J11" i="3" l="1"/>
  <c r="I11" i="3" s="1"/>
  <c r="J10" i="3"/>
  <c r="I10" i="3" s="1"/>
  <c r="J9" i="3" l="1"/>
  <c r="I9" i="3" s="1"/>
  <c r="J13" i="1" l="1"/>
  <c r="J8" i="3" l="1"/>
  <c r="J17" i="3" s="1"/>
  <c r="H8" i="3"/>
  <c r="H9" i="2" l="1"/>
  <c r="H10" i="2"/>
  <c r="H8" i="2"/>
  <c r="J9" i="2"/>
  <c r="I9" i="2" s="1"/>
  <c r="J10" i="2"/>
  <c r="I10" i="2" s="1"/>
  <c r="J8" i="2"/>
  <c r="J14" i="1"/>
  <c r="I14" i="1" s="1"/>
  <c r="H14" i="1"/>
  <c r="I13" i="1"/>
  <c r="J12" i="1"/>
  <c r="I12" i="1" s="1"/>
  <c r="H10" i="1"/>
  <c r="H11" i="1"/>
  <c r="H12" i="1"/>
  <c r="J9" i="1"/>
  <c r="I9" i="1" s="1"/>
  <c r="J10" i="1"/>
  <c r="I10" i="1" s="1"/>
  <c r="J11" i="1"/>
  <c r="I11" i="1" s="1"/>
  <c r="J8" i="1"/>
  <c r="I8" i="3"/>
  <c r="J15" i="1" l="1"/>
  <c r="I8" i="2"/>
  <c r="I8" i="1"/>
</calcChain>
</file>

<file path=xl/sharedStrings.xml><?xml version="1.0" encoding="utf-8"?>
<sst xmlns="http://schemas.openxmlformats.org/spreadsheetml/2006/main" count="208" uniqueCount="105">
  <si>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</si>
  <si>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</si>
  <si>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</si>
  <si>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</si>
  <si>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</si>
  <si>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</si>
  <si>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</si>
  <si>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</si>
  <si>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</si>
  <si>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</si>
  <si>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</si>
  <si>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</si>
  <si>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</si>
  <si>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</si>
  <si>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</si>
  <si>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</si>
  <si>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</si>
  <si>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</si>
  <si>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</si>
  <si>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</si>
  <si>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</si>
  <si>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</si>
  <si>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</si>
  <si>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</si>
  <si>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</si>
  <si>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</si>
  <si>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</si>
  <si>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</si>
  <si>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</si>
  <si>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หจก. เค.ที. เมนเดอร์</t>
  </si>
  <si>
    <t>วันที่ 1 ธันวาคม 2564</t>
  </si>
  <si>
    <t>งานปรับปรุง ถอดเปลี่ยนมาตรวัดน้ำครบวาระ และงานที่เกี่ยวข้อง พื้นที่สำนักงานประปาสาขาสุวรรณภูมิ</t>
  </si>
  <si>
    <t>เลขที่ สสสภ.ปว.55-1/2565  
ลงวันที่ 1/11/2564</t>
  </si>
  <si>
    <t>งานก่อสร้างวางท่อประปาและงานที่เกี่ยวข้อง งานวางท่อประปาปรับปรุงกำลังน้ำ พื้นที่สำนักงานประปาสาขาสุวรรณภูมิ 1 งาน ประกอบด้วย 2 เส้นทาง 1.บริเวณซอยจารุสังข์ 2 ถนนสุขาภิบาล 5 ตำบลบางพลีใหญ่ อำเภอบางพลี จังหวัดสมุทรปราการ 2.บริเวณซอยแยกกิ่งแก้ว 45 (รามาพัฒนา) ตำบลราชาเทวะ อำเภอบางพลี จังหวัดสมุทรปราการ</t>
  </si>
  <si>
    <t>หจก. นาดา วิศวกรรม</t>
  </si>
  <si>
    <t>เลขที่ สสสภ.(ป)จล.22/2564  ลงวันที่ 1/11/2564</t>
  </si>
  <si>
    <t>หจก.อินแอนด์ออนเซอร์วิส</t>
  </si>
  <si>
    <t>บจก.เอสดี.วอเตอร์</t>
  </si>
  <si>
    <t>งานก่อสร้างวางท่อประปาและงานที่เกี่ยวข้อง พื้นที่สำนักงานประปาสาขาสุวรรณภูมิ 1 งาน 2 เส้นทาง 1.โครงการพฤกษาวิลล์ 123 บางนา-สุขาภิบาล 2 เฟส 1.0 ตำบลราชาเทวะ อำเภอบางพลี จังหวัดสมุทรปราการ 2.โครงการ The Plant บางนา-วงแหวน เฟส 1 ตำบลราชาเทวะ อำเภอบางพลี จังหวัดสมุทรปราการ</t>
  </si>
  <si>
    <t>หจก.สุวัฒนาคอนสตรัคชั่น</t>
  </si>
  <si>
    <t>หจก.วงศ์เพชร ก่อสร้าง</t>
  </si>
  <si>
    <t>งานก่อสร้างวางท่อประปาและงานที่เกี่ยวข้อง งานวางท่อประปาปรับปรุงกำลังน้ำร่วมกับ อบต.บางบ่อ บริเวณซอยรัตนราช 1 หมู่ที่ 1 ตำบลบางบ่อ อำเภอบางบ่อ จังหวัดสมุทรปราการ พื้นที่สำนักงานประปาสาขาสุวรรณภูมิ</t>
  </si>
  <si>
    <t>หจก. สถาพรวอเตอร์ไพ้พ</t>
  </si>
  <si>
    <t>เลขที่ สสสภ.(ขอ)จล.03/2565  ลงวันที่ 3/11/2564</t>
  </si>
  <si>
    <t>เลขที่ สสสภ.(ป)จล.23/2564  ลงวันที่ 4/11/2564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</si>
  <si>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สราญสิริ บางนา เฟส 1.0 ตำบลบางเสาธง อำเภอบางเสาธง จังหวัดสมุทรปราการ 2.โครงการ Pleno บางนา-อ่อนนุช 2 เฟส 2 ตำบลราชาเทวะ อำเภอบางพลี จังหวัดสมุทรปราการ</t>
  </si>
  <si>
    <t>เลขที่ สสสภ.(ขอ)จล.110/2564  ลงวันที่ 4/11/2564</t>
  </si>
  <si>
    <t>สรุปผลการดำเนินการจัดซื้อจัดจ้างในรอบเดือน พฤศจิกายน 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</si>
  <si>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</t>
  </si>
  <si>
    <t>เลขที่ สสสภ.(ขอ)จล.08/2565  ลงวันที่ 29/11/2564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</si>
  <si>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พื้นที่สำนักงานประปาสาขาสุวรรณภูมิ จำนวน 1 งาน ประกอบด้วย 2 เส้นทาง 1.บริเวณเลียบคลองจรเข้ใหญ่ ฝั่งซ้าย หมู่ที่ 4 ตำบลศีรษะจรเข้น้อย อำเภอบางเสาธง จังหวัดสมุทรปราการ 2.บริเวณเลียบคลองจรเข้เชื่อมคลองทับยาว ฝั่งขวา หมู่ที่ 4 ตำบลศีรษะจรเข้น้อย อำเภอบางเสาธง จังหวัดสมุทรปราการ</t>
  </si>
  <si>
    <t>หจก.สวนสนการช่าง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</si>
  <si>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พื้นที่สำนักงานประปาสาขาสุวรรณภูมิ 1 งาน ประกอบด้วย 3 เส้นทาง 1.บริเวณซอยจันทร์หอม 2 หมู่ 6 ตำบลศีรษะจรเข้ใหญ่ อำเภอบางเสาธง จังหวัดสมุทรปราการ 2.บริเวณซอยตายิ้ม หมู่ที่ 5 ตำบลศีรษะจรเข้ใหญ่ อำเภอบางเสาธง จังหวัดสมุทรปราการ 3.บริเวณซอยบ้านนายสังเวียน ขำเถื่อน หมู่ที่ 9 ตำบลศีรษะจรเข้ใหญ่ อำเภอบางเสาธง จังหวัดสมุทรปราการ</t>
  </si>
  <si>
    <t>บจก.ณัฐวรรณวอเตอร์ไปป์</t>
  </si>
  <si>
    <t>เลขที่ สสสภ.(M)จล.01/2565  ลงวันที่ 30/11/2564</t>
  </si>
  <si>
    <t>เลขที่ สสสภ.(M)จล.02/2565  ลงวันที่ 30/11/2564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</si>
  <si>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บริเวณถนนเลียบมอเตอร์เวย์ ด้านทิศใต้ หมู่ที่ 14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</si>
  <si>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สสสภ.(M)จล.03/2565  ลงวันที่ 30/11/2564</t>
  </si>
  <si>
    <t>หมายเหตุ รายการที่ 1-9  เป็นราคาที่รวม VAT</t>
  </si>
  <si>
    <t xml:space="preserve">งานก่อสร้างวางท่อประปาและงานที่เกี่ยวข้อง ด้านลดน้ำสูญเสีย พื้นที่สำนักงานประปาสาขาสุวรรณภูมิ   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</si>
  <si>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</t>
  </si>
  <si>
    <t>สรุปผลการดำเนินการจัดซื้อจัดจ้างในรอบเดือน มีนาคม พ.ศ.2565</t>
  </si>
  <si>
    <t>วันที่ 1 เมษายน 2565</t>
  </si>
  <si>
    <t>สรุปผลการดำเนินการจัดซื้อจัดจ้างในรอบเดือนมีนาคม 2565</t>
  </si>
  <si>
    <t xml:space="preserve">บจก. เวิลด์ เดสคอน </t>
  </si>
  <si>
    <t>เลขที่ 
ป.55-01(65)
ลงวันที่ 
4/3/2565</t>
  </si>
  <si>
    <t xml:space="preserve">งานซ่อมท่อประปาแตกรั่ว พร้อมงานที่เกี่ยวข้อง พื้นที่สำนักงานประปาสาขาสุวรรณภูมิ </t>
  </si>
  <si>
    <t xml:space="preserve">หจก. ปิยชาติ 
คอนสตรัคชั่น </t>
  </si>
  <si>
    <t>เลขที่ 
สสสภ.จท.3/2565
ลงวันที่ 
11/3/2565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</si>
  <si>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1งาน 3เส้นทาง 1.บริเวณโครงการ อารียา พรีโม่ บางนา-วงแหวน เฟส5.0 ตำบลบางพลีใหญ่ อำเภอบางพลี จังหวัดสมุทรปราการ 2.บริเวณโครงการ PLENO TOWN บางนา เฟส1.1 ตำบลบางเสาธง อำเภอบางเสาธง จังหวัดสมุทรปราการ 3.บริเวณโครงการ เซนส์ บางนา-สุวรรณภูมิ เฟส4 ตำบลราชาเทวะ อำเภอบางพลี จังหวัดสมุทรปราการ</t>
  </si>
  <si>
    <t>หจก. ปิยชาติ คอนสตรัคชั่น</t>
  </si>
  <si>
    <t>เลขที่ 
สสสภ.(ขอ)จล.28/2565
ลงวันที่ 
14/3/2565</t>
  </si>
  <si>
    <t xml:space="preserve">งานก่อสร้างวางท่อประปาและงานที่เกี่ยวข้อง งานวางท่อประปาเอกชน 1งาน 2เส้นทาง 1.บริเวณโฉนดที่ดิน 44155, 44156, 44157, 44158 แขวงคลองสองต้นนุ่น เขตลาดกระบัง กรุงเทพมหานคร 2.บริเวณโครงการ เวนิว ไอดี มอเตอร์เวย์-พระราม 9 เฟส 1 แขวงคลองสองต้นนุ่น เขตลาดกระบัง กรุงเทพมหานคร พื้นที่สำนักงานประปาสาขาสุวรรณภูมิ </t>
  </si>
  <si>
    <t>หจก. สุวัฒนาคอนสตรัคชั่น</t>
  </si>
  <si>
    <t>เลขที่ 
สสสภ.(ขอ)จล.26/2565 
ลงวันที่ 
14/3/2565</t>
  </si>
  <si>
    <t>งานก่อสร้างวางท่อประปาและงานที่เกี่ยวข้อง งานวางท่อประปาเอกชน โครงการ มัณฑนา บางนา กม.15 เฟส 1 ตำบลบางโฉลง อำเภอบางพลี จังหวัดสมุทรปราการ พื้นที่สำนักงานประปาสาขาสุวรรณภูมิ</t>
  </si>
  <si>
    <t xml:space="preserve">หจก.สุวัฒนาคอนสตรัคชั่น </t>
  </si>
  <si>
    <t>เลขที่ 
สสสภ.(ขอ)จล.20/2565
ลงวันที่ 
16/3/2565</t>
  </si>
  <si>
    <t>บจก.บิลดิ้ง แคร์</t>
  </si>
  <si>
    <t>เลขที่ 
ป.55-10(65)
ลงวันที่ 
17/3/2565</t>
  </si>
  <si>
    <t>งานก่อสร้างวางท่อประปาและงานที่เกี่ยวข้อง งานวางท่อประปาเอกชน โครงการ ไลโอ อ่อนนุช-ฉลองกรุง 2 เฟส 2 แขวงลำปลาทิว เขตลาดกระบัง กรุงเทพมหานคร พื้นที่สำนักงานประปาสาขาสุวรรณภูมิ</t>
  </si>
  <si>
    <t>หจก.ยมนี ก่อสร้าง</t>
  </si>
  <si>
    <t>เลขที่ 
สสสภ.(ขอ)จล.27/2565
ลงวันที่ 
17/3/2565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</si>
  <si>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2 เส้นทาง 1.บริเวณโครงการ โคโม่ โบทานิก้า บางนา เฟส7.0 ตำบลบางพลีใหญ่ อำเภอบางพลี จังหวัดสมุทรปราการ 2.บริเวณโครงการ โคโม่ โบทานิก้า บางนา เฟส8.0 ตำบลบางพลีใหญ่ อำเภอบางพลี จังหวัดสมุทรปราการ</t>
  </si>
  <si>
    <t>หจก. สายทิพย์ ยูทิลิตี้</t>
  </si>
  <si>
    <t>เลขที่ 
สสสภ.(ขอ)จล.33/2565
ลงวันที่ 
18/3/2565</t>
  </si>
  <si>
    <t>งานก่อสร้างวางท่อประปาและงานที่เกี่ยวข้อง งานวางท่อประปาเอกชน โครงการ อณาสิริ รามคำแหง เฟส1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</si>
  <si>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สสสภ.(ขอ)จล.31/2565
ลงวันที่  
18/3/2565</t>
  </si>
  <si>
    <t>บจก.ดีดีเอส. เอ็นจิเนียริ่ง</t>
  </si>
  <si>
    <t>เลขที่ 
ป.55-06(65)
ลงวันที่ 
21/3/2565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</si>
  <si>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บริเวณซอยเทศบาล 2 หมู่ที่ 8 (ละมูล เกิดแก้ว)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</si>
  <si>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
สสสภ.(M)จล.09/2565
ลงวันที่ 
23/3/2565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</si>
  <si>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ส่วนต่อจากบริเวณริมคลองชวดพร้าว (ทางทิศตะวันตก) หมู่ที่ 7 ซอยวัดเกาะแก้ว (คลองชวดพร้าว) ตำบลบางพลีน้อย อำเภอบางบ่อ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</si>
  <si>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</si>
  <si>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
สสสภ.(M)จล.08/2565
ลงวันที่ 
24/3/2565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</si>
  <si>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บริเวณเลียบคลองอ้อมเชื่อมถนนซอยศาลเจ้าแม่ทับทิม หมู่ที่ 5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</si>
  <si>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สสสภ.(M)จล.05/2565
ลงวันที่ 
25/3/2565</t>
  </si>
  <si>
    <t>หจก.เปรมศรี 2000</t>
  </si>
  <si>
    <t>เลขที่ 
ป.55-09(65)
ลงวันที่ 
28/3/2565</t>
  </si>
  <si>
    <t>งานก่อสร้างวางท่อประปาและงานที่เกี่ยวข้อง งานวางท่อประปาเอกชน โครงการ เนอวานา แอปโซลูท บางนา ตำบลราชาเทวะ อำเภอบางพลี จังหวัดสมุทรปราการ พื้นที่สำนักงานประปาสาขาสุวรรณภูมิ</t>
  </si>
  <si>
    <t>หจก. อานนท์การช่าง</t>
  </si>
  <si>
    <t>เลขที่ 
สสสภ.(ขอ)จล.35/2565
ลงวันที่ 
29/3/2565</t>
  </si>
  <si>
    <t>งานก่อสร้างวางท่อประปาและงานที่เกี่ยวข้อง งานวางท่อประปาเอกชน โครงการ บ้านลุมพินี ทาวน์วิลล์ ลาดกระบัง-สุวรรณภูมิ เฟส 6 แขวงทับยาว เขตลาดกระบัง กรุงเทพมหานคร พื้นที่สำนักงานประปาสาขาสุวรรณภูมิ</t>
  </si>
  <si>
    <t>เลขที่ 
สสสภ.(ขอ)จล.38/2565
ลงวันที่ 
30/3/2565</t>
  </si>
  <si>
    <t>หมายเหตุ รายการที่ 1-7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</si>
</sst>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view="pageBreakPreview" topLeftCell="A13" zoomScale="40" zoomScaleSheetLayoutView="40" workbookViewId="0">
      <selection activeCell="B19" sqref="B19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2.71093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6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6" x14ac:dyDescent="0.55000000000000004">
      <c r="A3" s="50" t="s">
        <v>62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5" ht="36" x14ac:dyDescent="0.55000000000000004">
      <c r="A4" s="51" t="s">
        <v>11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5" s="32" customFormat="1" ht="35.25" customHeight="1" x14ac:dyDescent="0.2">
      <c r="A5" s="52" t="s">
        <v>1</v>
      </c>
      <c r="B5" s="52" t="s">
        <v>5</v>
      </c>
      <c r="C5" s="53" t="s">
        <v>23</v>
      </c>
      <c r="D5" s="54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31"/>
      <c r="N5" s="31"/>
      <c r="O5" s="31"/>
    </row>
    <row r="6" spans="1:15" s="32" customFormat="1" ht="30.75" customHeight="1" x14ac:dyDescent="0.2">
      <c r="A6" s="52"/>
      <c r="B6" s="52"/>
      <c r="C6" s="53"/>
      <c r="D6" s="54"/>
      <c r="E6" s="52"/>
      <c r="F6" s="57" t="s">
        <v>3</v>
      </c>
      <c r="G6" s="59" t="s">
        <v>16</v>
      </c>
      <c r="H6" s="57" t="s">
        <v>4</v>
      </c>
      <c r="I6" s="55" t="s">
        <v>19</v>
      </c>
      <c r="J6" s="55" t="s">
        <v>17</v>
      </c>
      <c r="K6" s="52"/>
      <c r="L6" s="52"/>
      <c r="M6" s="31"/>
      <c r="N6" s="31"/>
      <c r="O6" s="31"/>
    </row>
    <row r="7" spans="1:15" s="32" customFormat="1" ht="105" customHeight="1" x14ac:dyDescent="0.2">
      <c r="A7" s="52"/>
      <c r="B7" s="52"/>
      <c r="C7" s="53"/>
      <c r="D7" s="54"/>
      <c r="E7" s="52"/>
      <c r="F7" s="58"/>
      <c r="G7" s="60"/>
      <c r="H7" s="61"/>
      <c r="I7" s="56"/>
      <c r="J7" s="56"/>
      <c r="K7" s="52"/>
      <c r="L7" s="52"/>
      <c r="M7" s="31"/>
      <c r="N7" s="31"/>
      <c r="O7" s="31"/>
    </row>
    <row r="8" spans="1:15" s="33" customFormat="1" ht="309" customHeight="1" x14ac:dyDescent="0.2">
      <c r="A8" s="13">
        <v>1</v>
      </c>
      <c r="B8" s="14" t="s">
        <v>69</v>
      </c>
      <c r="C8" s="15">
        <v>249485.05</v>
      </c>
      <c r="D8" s="15">
        <v>266949</v>
      </c>
      <c r="E8" s="13" t="s">
        <v>12</v>
      </c>
      <c r="F8" s="41" t="s">
        <v>70</v>
      </c>
      <c r="G8" s="15">
        <v>258534</v>
      </c>
      <c r="H8" s="48" t="s">
        <v>70</v>
      </c>
      <c r="I8" s="15">
        <f>(J8*100)/107</f>
        <v>241620.56074766355</v>
      </c>
      <c r="J8" s="15">
        <f>G8</f>
        <v>258534</v>
      </c>
      <c r="K8" s="13" t="s">
        <v>10</v>
      </c>
      <c r="L8" s="28" t="s">
        <v>71</v>
      </c>
    </row>
    <row r="9" spans="1:15" s="33" customFormat="1" ht="268.5" customHeight="1" x14ac:dyDescent="0.2">
      <c r="A9" s="13">
        <v>2</v>
      </c>
      <c r="B9" s="14" t="s">
        <v>72</v>
      </c>
      <c r="C9" s="15">
        <v>429494.39</v>
      </c>
      <c r="D9" s="15">
        <v>459559</v>
      </c>
      <c r="E9" s="13" t="s">
        <v>12</v>
      </c>
      <c r="F9" s="47" t="s">
        <v>73</v>
      </c>
      <c r="G9" s="15">
        <v>445322</v>
      </c>
      <c r="H9" s="48" t="s">
        <v>73</v>
      </c>
      <c r="I9" s="15">
        <f t="shared" ref="I9:I14" si="0">(J9*100)/107</f>
        <v>416188.78504672897</v>
      </c>
      <c r="J9" s="15">
        <f t="shared" ref="J9:J14" si="1">G9</f>
        <v>445322</v>
      </c>
      <c r="K9" s="13" t="s">
        <v>10</v>
      </c>
      <c r="L9" s="28" t="s">
        <v>74</v>
      </c>
    </row>
    <row r="10" spans="1:15" s="33" customFormat="1" ht="256.5" customHeight="1" x14ac:dyDescent="0.2">
      <c r="A10" s="13">
        <v>3</v>
      </c>
      <c r="B10" s="14" t="s">
        <v>80</v>
      </c>
      <c r="C10" s="15">
        <v>291966.36</v>
      </c>
      <c r="D10" s="15">
        <v>312404</v>
      </c>
      <c r="E10" s="13" t="s">
        <v>12</v>
      </c>
      <c r="F10" s="41" t="s">
        <v>81</v>
      </c>
      <c r="G10" s="15">
        <v>302618</v>
      </c>
      <c r="H10" s="13" t="str">
        <f t="shared" ref="H10:H12" si="2">F10</f>
        <v>หจก.ยมนี ก่อสร้าง</v>
      </c>
      <c r="I10" s="15">
        <f t="shared" si="0"/>
        <v>282820.56074766355</v>
      </c>
      <c r="J10" s="15">
        <f t="shared" si="1"/>
        <v>302618</v>
      </c>
      <c r="K10" s="13" t="s">
        <v>10</v>
      </c>
      <c r="L10" s="28" t="s">
        <v>82</v>
      </c>
    </row>
    <row r="11" spans="1:15" s="33" customFormat="1" ht="251.25" customHeight="1" x14ac:dyDescent="0.2">
      <c r="A11" s="13">
        <v>4</v>
      </c>
      <c r="B11" s="14" t="s">
        <v>83</v>
      </c>
      <c r="C11" s="15">
        <v>140384.10999999999</v>
      </c>
      <c r="D11" s="15">
        <v>150211</v>
      </c>
      <c r="E11" s="13" t="s">
        <v>12</v>
      </c>
      <c r="F11" s="47" t="s">
        <v>84</v>
      </c>
      <c r="G11" s="15">
        <v>145349</v>
      </c>
      <c r="H11" s="13" t="str">
        <f t="shared" si="2"/>
        <v>หจก. สายทิพย์ ยูทิลิตี้</v>
      </c>
      <c r="I11" s="15">
        <f t="shared" si="0"/>
        <v>135840.18691588784</v>
      </c>
      <c r="J11" s="15">
        <f t="shared" si="1"/>
        <v>145349</v>
      </c>
      <c r="K11" s="13" t="s">
        <v>10</v>
      </c>
      <c r="L11" s="28" t="s">
        <v>85</v>
      </c>
    </row>
    <row r="12" spans="1:15" s="33" customFormat="1" ht="184.5" customHeight="1" x14ac:dyDescent="0.2">
      <c r="A12" s="13">
        <v>5</v>
      </c>
      <c r="B12" s="14" t="s">
        <v>86</v>
      </c>
      <c r="C12" s="15">
        <v>294833.64</v>
      </c>
      <c r="D12" s="15">
        <v>315472</v>
      </c>
      <c r="E12" s="13" t="s">
        <v>12</v>
      </c>
      <c r="F12" s="41" t="s">
        <v>37</v>
      </c>
      <c r="G12" s="15">
        <v>305496</v>
      </c>
      <c r="H12" s="13" t="str">
        <f t="shared" si="2"/>
        <v>บจก.เอสดี.วอเตอร์</v>
      </c>
      <c r="I12" s="15">
        <f t="shared" si="0"/>
        <v>285510.2803738318</v>
      </c>
      <c r="J12" s="15">
        <f t="shared" si="1"/>
        <v>305496</v>
      </c>
      <c r="K12" s="13" t="s">
        <v>10</v>
      </c>
      <c r="L12" s="28" t="s">
        <v>87</v>
      </c>
    </row>
    <row r="13" spans="1:15" s="33" customFormat="1" ht="190.5" customHeight="1" x14ac:dyDescent="0.2">
      <c r="A13" s="13">
        <v>6</v>
      </c>
      <c r="B13" s="14" t="s">
        <v>99</v>
      </c>
      <c r="C13" s="15">
        <v>224044.86</v>
      </c>
      <c r="D13" s="15">
        <v>239728</v>
      </c>
      <c r="E13" s="13" t="s">
        <v>12</v>
      </c>
      <c r="F13" s="44" t="s">
        <v>100</v>
      </c>
      <c r="G13" s="15">
        <v>232433</v>
      </c>
      <c r="H13" s="48" t="s">
        <v>100</v>
      </c>
      <c r="I13" s="15">
        <f t="shared" si="0"/>
        <v>217227.10280373832</v>
      </c>
      <c r="J13" s="15">
        <f>G13</f>
        <v>232433</v>
      </c>
      <c r="K13" s="13" t="s">
        <v>10</v>
      </c>
      <c r="L13" s="28" t="s">
        <v>101</v>
      </c>
    </row>
    <row r="14" spans="1:15" s="33" customFormat="1" ht="251.25" customHeight="1" x14ac:dyDescent="0.2">
      <c r="A14" s="13">
        <v>7</v>
      </c>
      <c r="B14" s="14" t="s">
        <v>102</v>
      </c>
      <c r="C14" s="15">
        <v>197028.97</v>
      </c>
      <c r="D14" s="15">
        <v>210821</v>
      </c>
      <c r="E14" s="13" t="s">
        <v>12</v>
      </c>
      <c r="F14" s="44" t="s">
        <v>36</v>
      </c>
      <c r="G14" s="15">
        <v>204135</v>
      </c>
      <c r="H14" s="13" t="str">
        <f>F14</f>
        <v>หจก.อินแอนด์ออนเซอร์วิส</v>
      </c>
      <c r="I14" s="15">
        <f t="shared" si="0"/>
        <v>190780.37383177571</v>
      </c>
      <c r="J14" s="15">
        <f t="shared" si="1"/>
        <v>204135</v>
      </c>
      <c r="K14" s="13" t="s">
        <v>10</v>
      </c>
      <c r="L14" s="28" t="s">
        <v>103</v>
      </c>
    </row>
    <row r="15" spans="1:15" ht="42" x14ac:dyDescent="0.55000000000000004">
      <c r="A15" s="18"/>
      <c r="B15" s="19"/>
      <c r="C15" s="20"/>
      <c r="D15" s="20"/>
      <c r="E15" s="18"/>
      <c r="F15" s="12"/>
      <c r="G15" s="21"/>
      <c r="H15" s="12"/>
      <c r="I15" s="22"/>
      <c r="J15" s="23">
        <f>SUM(J8:J14)</f>
        <v>1893887</v>
      </c>
      <c r="K15" s="12"/>
      <c r="L15" s="24"/>
    </row>
    <row r="16" spans="1:15" ht="52.5" customHeight="1" x14ac:dyDescent="0.55000000000000004">
      <c r="A16" s="18"/>
      <c r="B16" s="19" t="s">
        <v>104</v>
      </c>
      <c r="C16" s="25"/>
      <c r="D16" s="20"/>
      <c r="E16" s="18"/>
      <c r="F16" s="12"/>
      <c r="G16" s="21"/>
      <c r="H16" s="12"/>
      <c r="I16" s="12"/>
      <c r="J16" s="26"/>
      <c r="K16" s="12"/>
      <c r="L16" s="24"/>
    </row>
    <row r="17" spans="1:12" ht="17.25" customHeight="1" x14ac:dyDescent="0.55000000000000004">
      <c r="A17" s="18"/>
      <c r="B17" s="19"/>
      <c r="C17" s="25"/>
      <c r="D17" s="27"/>
      <c r="E17" s="18"/>
      <c r="F17" s="12"/>
      <c r="G17" s="21"/>
      <c r="H17" s="12"/>
      <c r="I17" s="12"/>
      <c r="J17" s="26"/>
      <c r="K17" s="12"/>
      <c r="L17" s="24"/>
    </row>
    <row r="18" spans="1:12" ht="36" x14ac:dyDescent="0.55000000000000004">
      <c r="A18" s="18"/>
      <c r="B18" s="12"/>
      <c r="C18" s="18" t="s">
        <v>13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ht="27" customHeight="1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8" t="s">
        <v>20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ht="36" x14ac:dyDescent="0.55000000000000004">
      <c r="A21" s="18"/>
      <c r="B21" s="12"/>
      <c r="C21" s="18" t="s">
        <v>28</v>
      </c>
      <c r="D21" s="27"/>
      <c r="E21" s="18"/>
      <c r="F21" s="12"/>
      <c r="G21" s="21"/>
      <c r="H21" s="12"/>
      <c r="I21" s="12"/>
      <c r="J21" s="26"/>
      <c r="K21" s="12"/>
      <c r="L21" s="24"/>
    </row>
  </sheetData>
  <mergeCells count="18"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2" orientation="landscape" r:id="rId1"/>
  <headerFooter>
    <oddFooter>Page &amp;P of &amp;N</oddFooter>
  </headerFooter>
  <rowBreaks count="1" manualBreakCount="1">
    <brk id="1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"/>
  <sheetViews>
    <sheetView tabSelected="1" view="pageBreakPreview" topLeftCell="B16" zoomScaleSheetLayoutView="100" workbookViewId="0">
      <selection activeCell="B21" sqref="B2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49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6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6" x14ac:dyDescent="0.55000000000000004">
      <c r="A3" s="50" t="s">
        <v>62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5" ht="36" x14ac:dyDescent="0.55000000000000004">
      <c r="A4" s="51" t="s">
        <v>18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5" s="9" customFormat="1" ht="42" customHeight="1" x14ac:dyDescent="0.2">
      <c r="A5" s="52" t="s">
        <v>1</v>
      </c>
      <c r="B5" s="52" t="s">
        <v>5</v>
      </c>
      <c r="C5" s="53" t="s">
        <v>14</v>
      </c>
      <c r="D5" s="53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8"/>
      <c r="N5" s="8"/>
      <c r="O5" s="8"/>
    </row>
    <row r="6" spans="1:15" s="9" customFormat="1" ht="21" customHeight="1" x14ac:dyDescent="0.2">
      <c r="A6" s="52"/>
      <c r="B6" s="52"/>
      <c r="C6" s="53"/>
      <c r="D6" s="53"/>
      <c r="E6" s="52"/>
      <c r="F6" s="57" t="s">
        <v>3</v>
      </c>
      <c r="G6" s="59" t="s">
        <v>16</v>
      </c>
      <c r="H6" s="57" t="s">
        <v>4</v>
      </c>
      <c r="I6" s="55" t="s">
        <v>19</v>
      </c>
      <c r="J6" s="55" t="s">
        <v>17</v>
      </c>
      <c r="K6" s="52"/>
      <c r="L6" s="52"/>
      <c r="M6" s="8"/>
      <c r="N6" s="8"/>
      <c r="O6" s="8"/>
    </row>
    <row r="7" spans="1:15" s="9" customFormat="1" ht="99" customHeight="1" x14ac:dyDescent="0.2">
      <c r="A7" s="52"/>
      <c r="B7" s="52"/>
      <c r="C7" s="53"/>
      <c r="D7" s="53"/>
      <c r="E7" s="52"/>
      <c r="F7" s="58"/>
      <c r="G7" s="60"/>
      <c r="H7" s="61"/>
      <c r="I7" s="56"/>
      <c r="J7" s="56"/>
      <c r="K7" s="52"/>
      <c r="L7" s="52"/>
      <c r="M7" s="8"/>
      <c r="N7" s="8"/>
      <c r="O7" s="8"/>
    </row>
    <row r="8" spans="1:15" s="10" customFormat="1" ht="194.25" customHeight="1" x14ac:dyDescent="0.2">
      <c r="A8" s="13">
        <v>1</v>
      </c>
      <c r="B8" s="14" t="s">
        <v>59</v>
      </c>
      <c r="C8" s="15">
        <v>18691588.780000001</v>
      </c>
      <c r="D8" s="15">
        <v>17378867</v>
      </c>
      <c r="E8" s="17" t="s">
        <v>25</v>
      </c>
      <c r="F8" s="41" t="s">
        <v>64</v>
      </c>
      <c r="G8" s="15">
        <v>13376565</v>
      </c>
      <c r="H8" s="17" t="str">
        <f>F8</f>
        <v xml:space="preserve">บจก. เวิลด์ เดสคอน </v>
      </c>
      <c r="I8" s="15">
        <f>(J8*100)/107</f>
        <v>12501462.616822429</v>
      </c>
      <c r="J8" s="39">
        <f>G8</f>
        <v>13376565</v>
      </c>
      <c r="K8" s="17" t="s">
        <v>24</v>
      </c>
      <c r="L8" s="16" t="s">
        <v>65</v>
      </c>
    </row>
    <row r="9" spans="1:15" s="10" customFormat="1" ht="194.25" customHeight="1" x14ac:dyDescent="0.2">
      <c r="A9" s="13">
        <v>2</v>
      </c>
      <c r="B9" s="14" t="s">
        <v>66</v>
      </c>
      <c r="C9" s="15">
        <v>7400000</v>
      </c>
      <c r="D9" s="15">
        <v>7905419</v>
      </c>
      <c r="E9" s="46" t="s">
        <v>25</v>
      </c>
      <c r="F9" s="47" t="s">
        <v>67</v>
      </c>
      <c r="G9" s="15">
        <v>7870000</v>
      </c>
      <c r="H9" s="46" t="str">
        <f t="shared" ref="H9:H10" si="0">F9</f>
        <v xml:space="preserve">หจก. ปิยชาติ 
คอนสตรัคชั่น </v>
      </c>
      <c r="I9" s="15">
        <f t="shared" ref="I9:I10" si="1">(J9*100)/107</f>
        <v>7355140.1869158875</v>
      </c>
      <c r="J9" s="39">
        <f t="shared" ref="J9:J10" si="2">G9</f>
        <v>7870000</v>
      </c>
      <c r="K9" s="46" t="s">
        <v>24</v>
      </c>
      <c r="L9" s="16" t="s">
        <v>68</v>
      </c>
    </row>
    <row r="10" spans="1:15" s="10" customFormat="1" ht="188.25" customHeight="1" x14ac:dyDescent="0.2">
      <c r="A10" s="13">
        <v>3</v>
      </c>
      <c r="B10" s="14" t="s">
        <v>75</v>
      </c>
      <c r="C10" s="15">
        <v>1489423.3600000001</v>
      </c>
      <c r="D10" s="15">
        <v>1593683</v>
      </c>
      <c r="E10" s="47" t="s">
        <v>25</v>
      </c>
      <c r="F10" s="47" t="s">
        <v>76</v>
      </c>
      <c r="G10" s="15">
        <v>1097814</v>
      </c>
      <c r="H10" s="47" t="str">
        <f t="shared" si="0"/>
        <v xml:space="preserve">หจก.สุวัฒนาคอนสตรัคชั่น </v>
      </c>
      <c r="I10" s="15">
        <f t="shared" si="1"/>
        <v>1025994.3925233645</v>
      </c>
      <c r="J10" s="39">
        <f t="shared" si="2"/>
        <v>1097814</v>
      </c>
      <c r="K10" s="47" t="s">
        <v>24</v>
      </c>
      <c r="L10" s="16" t="s">
        <v>77</v>
      </c>
    </row>
    <row r="11" spans="1:15" s="10" customFormat="1" ht="188.25" customHeight="1" x14ac:dyDescent="0.2">
      <c r="A11" s="13">
        <v>4</v>
      </c>
      <c r="B11" s="14" t="s">
        <v>60</v>
      </c>
      <c r="C11" s="15">
        <v>11682242.99</v>
      </c>
      <c r="D11" s="15">
        <v>11805678</v>
      </c>
      <c r="E11" s="47" t="s">
        <v>25</v>
      </c>
      <c r="F11" s="47" t="s">
        <v>78</v>
      </c>
      <c r="G11" s="15">
        <v>8145000</v>
      </c>
      <c r="H11" s="48" t="s">
        <v>78</v>
      </c>
      <c r="I11" s="15">
        <f t="shared" ref="I11:I16" si="3">(J11*100)/107</f>
        <v>7612149.5327102803</v>
      </c>
      <c r="J11" s="39">
        <f t="shared" ref="J11:J16" si="4">G11</f>
        <v>8145000</v>
      </c>
      <c r="K11" s="47" t="s">
        <v>24</v>
      </c>
      <c r="L11" s="16" t="s">
        <v>79</v>
      </c>
    </row>
    <row r="12" spans="1:15" s="10" customFormat="1" ht="188.25" customHeight="1" x14ac:dyDescent="0.2">
      <c r="A12" s="13">
        <v>5</v>
      </c>
      <c r="B12" s="14" t="s">
        <v>60</v>
      </c>
      <c r="C12" s="15">
        <v>14018691.59</v>
      </c>
      <c r="D12" s="15">
        <v>12234074</v>
      </c>
      <c r="E12" s="47" t="s">
        <v>25</v>
      </c>
      <c r="F12" s="47" t="s">
        <v>88</v>
      </c>
      <c r="G12" s="15">
        <v>11465365</v>
      </c>
      <c r="H12" s="48" t="s">
        <v>88</v>
      </c>
      <c r="I12" s="15">
        <f t="shared" si="3"/>
        <v>10715294.392523365</v>
      </c>
      <c r="J12" s="39">
        <f t="shared" si="4"/>
        <v>11465365</v>
      </c>
      <c r="K12" s="47" t="s">
        <v>24</v>
      </c>
      <c r="L12" s="16" t="s">
        <v>89</v>
      </c>
    </row>
    <row r="13" spans="1:15" s="10" customFormat="1" ht="188.25" customHeight="1" x14ac:dyDescent="0.2">
      <c r="A13" s="13">
        <v>6</v>
      </c>
      <c r="B13" s="14" t="s">
        <v>90</v>
      </c>
      <c r="C13" s="15">
        <v>942679.44</v>
      </c>
      <c r="D13" s="15">
        <v>1008667</v>
      </c>
      <c r="E13" s="48" t="s">
        <v>25</v>
      </c>
      <c r="F13" s="48" t="s">
        <v>37</v>
      </c>
      <c r="G13" s="15">
        <v>629328</v>
      </c>
      <c r="H13" s="48" t="s">
        <v>37</v>
      </c>
      <c r="I13" s="15">
        <f t="shared" si="3"/>
        <v>588157.00934579445</v>
      </c>
      <c r="J13" s="39">
        <f t="shared" si="4"/>
        <v>629328</v>
      </c>
      <c r="K13" s="48" t="s">
        <v>24</v>
      </c>
      <c r="L13" s="16" t="s">
        <v>91</v>
      </c>
    </row>
    <row r="14" spans="1:15" s="10" customFormat="1" ht="233.25" customHeight="1" x14ac:dyDescent="0.2">
      <c r="A14" s="13">
        <v>7</v>
      </c>
      <c r="B14" s="14" t="s">
        <v>92</v>
      </c>
      <c r="C14" s="15">
        <v>965982.24</v>
      </c>
      <c r="D14" s="15">
        <v>1033601</v>
      </c>
      <c r="E14" s="48" t="s">
        <v>25</v>
      </c>
      <c r="F14" s="48" t="s">
        <v>93</v>
      </c>
      <c r="G14" s="15">
        <v>984103</v>
      </c>
      <c r="H14" s="48" t="s">
        <v>93</v>
      </c>
      <c r="I14" s="15">
        <f t="shared" si="3"/>
        <v>919722.42990654206</v>
      </c>
      <c r="J14" s="39">
        <f t="shared" si="4"/>
        <v>984103</v>
      </c>
      <c r="K14" s="48" t="s">
        <v>24</v>
      </c>
      <c r="L14" s="16" t="s">
        <v>94</v>
      </c>
    </row>
    <row r="15" spans="1:15" s="10" customFormat="1" ht="233.25" customHeight="1" x14ac:dyDescent="0.2">
      <c r="A15" s="13">
        <v>8</v>
      </c>
      <c r="B15" s="14" t="s">
        <v>95</v>
      </c>
      <c r="C15" s="15">
        <v>1195624.3</v>
      </c>
      <c r="D15" s="15">
        <v>1279318</v>
      </c>
      <c r="E15" s="48" t="s">
        <v>25</v>
      </c>
      <c r="F15" s="48" t="s">
        <v>36</v>
      </c>
      <c r="G15" s="15">
        <v>1214717</v>
      </c>
      <c r="H15" s="48" t="s">
        <v>36</v>
      </c>
      <c r="I15" s="15">
        <f t="shared" si="3"/>
        <v>1135249.5327102803</v>
      </c>
      <c r="J15" s="39">
        <f t="shared" si="4"/>
        <v>1214717</v>
      </c>
      <c r="K15" s="48" t="s">
        <v>24</v>
      </c>
      <c r="L15" s="16" t="s">
        <v>96</v>
      </c>
    </row>
    <row r="16" spans="1:15" s="10" customFormat="1" ht="155.25" customHeight="1" x14ac:dyDescent="0.2">
      <c r="A16" s="13">
        <v>9</v>
      </c>
      <c r="B16" s="14" t="s">
        <v>60</v>
      </c>
      <c r="C16" s="15">
        <v>18691588.780000001</v>
      </c>
      <c r="D16" s="15">
        <v>17663778</v>
      </c>
      <c r="E16" s="48" t="s">
        <v>25</v>
      </c>
      <c r="F16" s="48" t="s">
        <v>97</v>
      </c>
      <c r="G16" s="15">
        <v>12885222</v>
      </c>
      <c r="H16" s="48" t="s">
        <v>97</v>
      </c>
      <c r="I16" s="15">
        <f t="shared" si="3"/>
        <v>12042263.551401868</v>
      </c>
      <c r="J16" s="39">
        <f t="shared" si="4"/>
        <v>12885222</v>
      </c>
      <c r="K16" s="48" t="s">
        <v>24</v>
      </c>
      <c r="L16" s="16" t="s">
        <v>98</v>
      </c>
    </row>
    <row r="17" spans="1:12" s="3" customFormat="1" ht="36" x14ac:dyDescent="0.55000000000000004">
      <c r="A17" s="18"/>
      <c r="B17" s="12" t="s">
        <v>58</v>
      </c>
      <c r="C17" s="25"/>
      <c r="D17" s="20"/>
      <c r="E17" s="18"/>
      <c r="F17" s="12"/>
      <c r="G17" s="21"/>
      <c r="H17" s="12"/>
      <c r="I17" s="12"/>
      <c r="J17" s="26"/>
      <c r="K17" s="12"/>
      <c r="L17" s="24"/>
    </row>
    <row r="18" spans="1:12" s="3" customFormat="1" ht="17.25" customHeight="1" x14ac:dyDescent="0.55000000000000004">
      <c r="A18" s="18"/>
      <c r="B18" s="12"/>
      <c r="C18" s="12"/>
      <c r="D18" s="27"/>
      <c r="E18" s="18"/>
      <c r="F18" s="12"/>
      <c r="G18" s="21"/>
      <c r="H18" s="12"/>
      <c r="I18" s="12"/>
      <c r="J18" s="26"/>
      <c r="K18" s="12"/>
      <c r="L18" s="24"/>
    </row>
    <row r="19" spans="1:12" s="3" customFormat="1" ht="36" x14ac:dyDescent="0.55000000000000004">
      <c r="A19" s="18"/>
      <c r="B19" s="12"/>
      <c r="C19" s="18" t="s">
        <v>13</v>
      </c>
      <c r="D19" s="27"/>
      <c r="E19" s="18"/>
      <c r="F19" s="12"/>
      <c r="G19" s="21"/>
      <c r="H19" s="12"/>
      <c r="I19" s="12"/>
      <c r="J19" s="26"/>
      <c r="K19" s="12"/>
      <c r="L19" s="24"/>
    </row>
    <row r="20" spans="1:12" s="3" customFormat="1" ht="21" customHeight="1" x14ac:dyDescent="0.55000000000000004">
      <c r="A20" s="18"/>
      <c r="B20" s="12"/>
      <c r="C20" s="12"/>
      <c r="D20" s="27"/>
      <c r="E20" s="18"/>
      <c r="F20" s="12"/>
      <c r="G20" s="21"/>
      <c r="H20" s="12"/>
      <c r="I20" s="12"/>
      <c r="J20" s="26"/>
      <c r="K20" s="12"/>
      <c r="L20" s="24"/>
    </row>
    <row r="21" spans="1:12" s="3" customFormat="1" ht="36" x14ac:dyDescent="0.55000000000000004">
      <c r="A21" s="18"/>
      <c r="B21" s="12"/>
      <c r="C21" s="18" t="s">
        <v>20</v>
      </c>
      <c r="D21" s="27"/>
      <c r="E21" s="18"/>
      <c r="F21" s="12"/>
      <c r="G21" s="21"/>
      <c r="H21" s="12"/>
      <c r="I21" s="12"/>
      <c r="J21" s="26"/>
      <c r="K21" s="12"/>
      <c r="L21" s="24"/>
    </row>
    <row r="22" spans="1:12" s="3" customFormat="1" ht="36" x14ac:dyDescent="0.55000000000000004">
      <c r="A22" s="18"/>
      <c r="B22" s="12"/>
      <c r="C22" s="18" t="s">
        <v>28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ht="36" x14ac:dyDescent="0.55000000000000004">
      <c r="A23" s="18"/>
      <c r="B23" s="12"/>
      <c r="C23" s="12"/>
      <c r="D23" s="27"/>
      <c r="E23" s="18"/>
      <c r="F23" s="12"/>
      <c r="G23" s="21"/>
      <c r="H23" s="12"/>
      <c r="I23" s="12"/>
      <c r="J23" s="26"/>
      <c r="K23" s="12"/>
      <c r="L23" s="24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8" fitToHeight="0" orientation="landscape" r:id="rId1"/>
  <headerFooter>
    <oddFooter>Page &amp;P of &amp;N</oddFooter>
  </headerFooter>
  <rowBreaks count="1" manualBreakCount="1">
    <brk id="1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view="pageBreakPreview" zoomScale="40" zoomScaleSheetLayoutView="40" workbookViewId="0">
      <selection activeCell="G16" sqref="G16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6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6" x14ac:dyDescent="0.55000000000000004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5" ht="36" x14ac:dyDescent="0.55000000000000004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5" s="9" customFormat="1" ht="42" customHeight="1" x14ac:dyDescent="0.2">
      <c r="A5" s="52" t="s">
        <v>1</v>
      </c>
      <c r="B5" s="52" t="s">
        <v>5</v>
      </c>
      <c r="C5" s="53" t="s">
        <v>14</v>
      </c>
      <c r="D5" s="53" t="s">
        <v>15</v>
      </c>
      <c r="E5" s="52" t="s">
        <v>6</v>
      </c>
      <c r="F5" s="52" t="s">
        <v>7</v>
      </c>
      <c r="G5" s="52"/>
      <c r="H5" s="52" t="s">
        <v>8</v>
      </c>
      <c r="I5" s="52"/>
      <c r="J5" s="52"/>
      <c r="K5" s="52" t="s">
        <v>9</v>
      </c>
      <c r="L5" s="52" t="s">
        <v>2</v>
      </c>
      <c r="M5" s="8"/>
      <c r="N5" s="8"/>
      <c r="O5" s="8"/>
    </row>
    <row r="6" spans="1:15" s="9" customFormat="1" ht="57.75" customHeight="1" x14ac:dyDescent="0.2">
      <c r="A6" s="52"/>
      <c r="B6" s="52"/>
      <c r="C6" s="53"/>
      <c r="D6" s="53"/>
      <c r="E6" s="52"/>
      <c r="F6" s="57" t="s">
        <v>3</v>
      </c>
      <c r="G6" s="59" t="s">
        <v>16</v>
      </c>
      <c r="H6" s="57" t="s">
        <v>4</v>
      </c>
      <c r="I6" s="55" t="s">
        <v>26</v>
      </c>
      <c r="J6" s="55" t="s">
        <v>27</v>
      </c>
      <c r="K6" s="52"/>
      <c r="L6" s="52"/>
      <c r="M6" s="8"/>
      <c r="N6" s="8"/>
      <c r="O6" s="8"/>
    </row>
    <row r="7" spans="1:15" s="9" customFormat="1" ht="81.75" customHeight="1" x14ac:dyDescent="0.2">
      <c r="A7" s="52"/>
      <c r="B7" s="52"/>
      <c r="C7" s="53"/>
      <c r="D7" s="53"/>
      <c r="E7" s="52"/>
      <c r="F7" s="58"/>
      <c r="G7" s="60"/>
      <c r="H7" s="61"/>
      <c r="I7" s="56"/>
      <c r="J7" s="56"/>
      <c r="K7" s="52"/>
      <c r="L7" s="52"/>
      <c r="M7" s="8"/>
      <c r="N7" s="8"/>
      <c r="O7" s="8"/>
    </row>
    <row r="8" spans="1:15" s="11" customFormat="1" ht="322.5" customHeight="1" x14ac:dyDescent="0.2">
      <c r="A8" s="13">
        <v>1</v>
      </c>
      <c r="B8" s="14" t="s">
        <v>31</v>
      </c>
      <c r="C8" s="15">
        <v>1570000</v>
      </c>
      <c r="D8" s="15">
        <v>1679900</v>
      </c>
      <c r="E8" s="13" t="s">
        <v>22</v>
      </c>
      <c r="F8" s="40" t="s">
        <v>29</v>
      </c>
      <c r="G8" s="39">
        <v>1642077.64</v>
      </c>
      <c r="H8" s="17" t="str">
        <f>F8</f>
        <v>หจก. เค.ที. เมนเดอร์</v>
      </c>
      <c r="I8" s="15">
        <f t="shared" ref="I8" si="0">(J8*100)/107</f>
        <v>1534652</v>
      </c>
      <c r="J8" s="39">
        <f t="shared" ref="J8:J9" si="1">G8</f>
        <v>1642077.64</v>
      </c>
      <c r="K8" s="13" t="s">
        <v>10</v>
      </c>
      <c r="L8" s="16" t="s">
        <v>32</v>
      </c>
      <c r="M8" s="10"/>
      <c r="N8" s="10"/>
      <c r="O8" s="10"/>
    </row>
    <row r="9" spans="1:15" s="11" customFormat="1" ht="322.5" customHeight="1" x14ac:dyDescent="0.2">
      <c r="A9" s="13">
        <v>2</v>
      </c>
      <c r="B9" s="14" t="s">
        <v>33</v>
      </c>
      <c r="C9" s="15">
        <v>572004.67000000004</v>
      </c>
      <c r="D9" s="15">
        <v>612045</v>
      </c>
      <c r="E9" s="13" t="s">
        <v>22</v>
      </c>
      <c r="F9" s="42" t="s">
        <v>34</v>
      </c>
      <c r="G9" s="39">
        <v>604926</v>
      </c>
      <c r="H9" s="43" t="s">
        <v>34</v>
      </c>
      <c r="I9" s="15">
        <f t="shared" ref="I9" si="2">(J9*100)/107</f>
        <v>565351.40186915884</v>
      </c>
      <c r="J9" s="39">
        <f t="shared" si="1"/>
        <v>604926</v>
      </c>
      <c r="K9" s="13" t="s">
        <v>10</v>
      </c>
      <c r="L9" s="16" t="s">
        <v>35</v>
      </c>
      <c r="M9" s="10"/>
      <c r="N9" s="10"/>
      <c r="O9" s="10"/>
    </row>
    <row r="10" spans="1:15" s="11" customFormat="1" ht="322.5" customHeight="1" x14ac:dyDescent="0.2">
      <c r="A10" s="13">
        <v>3</v>
      </c>
      <c r="B10" s="14" t="s">
        <v>38</v>
      </c>
      <c r="C10" s="15">
        <v>1318501.8700000001</v>
      </c>
      <c r="D10" s="15">
        <v>1410797</v>
      </c>
      <c r="E10" s="13" t="s">
        <v>22</v>
      </c>
      <c r="F10" s="44" t="s">
        <v>39</v>
      </c>
      <c r="G10" s="39">
        <v>997656</v>
      </c>
      <c r="H10" s="44" t="s">
        <v>39</v>
      </c>
      <c r="I10" s="15">
        <f t="shared" ref="I10" si="3">(J10*100)/107</f>
        <v>932388.78504672903</v>
      </c>
      <c r="J10" s="39">
        <f t="shared" ref="J10" si="4">G10</f>
        <v>997656</v>
      </c>
      <c r="K10" s="13" t="s">
        <v>10</v>
      </c>
      <c r="L10" s="16" t="s">
        <v>43</v>
      </c>
      <c r="M10" s="10"/>
      <c r="N10" s="10"/>
      <c r="O10" s="10"/>
    </row>
    <row r="11" spans="1:15" s="11" customFormat="1" ht="322.5" customHeight="1" x14ac:dyDescent="0.2">
      <c r="A11" s="13">
        <v>4</v>
      </c>
      <c r="B11" s="14" t="s">
        <v>41</v>
      </c>
      <c r="C11" s="15">
        <v>769722.43</v>
      </c>
      <c r="D11" s="15">
        <v>823603</v>
      </c>
      <c r="E11" s="13" t="s">
        <v>22</v>
      </c>
      <c r="F11" s="44" t="s">
        <v>42</v>
      </c>
      <c r="G11" s="39">
        <v>810575</v>
      </c>
      <c r="H11" s="44" t="s">
        <v>42</v>
      </c>
      <c r="I11" s="15">
        <f t="shared" ref="I11:I16" si="5">(J11*100)/107</f>
        <v>757546.72897196258</v>
      </c>
      <c r="J11" s="39">
        <f t="shared" ref="J11:J16" si="6">G11</f>
        <v>810575</v>
      </c>
      <c r="K11" s="13" t="s">
        <v>10</v>
      </c>
      <c r="L11" s="16" t="s">
        <v>44</v>
      </c>
      <c r="M11" s="10"/>
      <c r="N11" s="10"/>
      <c r="O11" s="10"/>
    </row>
    <row r="12" spans="1:15" s="11" customFormat="1" ht="322.5" customHeight="1" x14ac:dyDescent="0.2">
      <c r="A12" s="13">
        <v>5</v>
      </c>
      <c r="B12" s="14" t="s">
        <v>45</v>
      </c>
      <c r="C12" s="15">
        <v>553341.12</v>
      </c>
      <c r="D12" s="15">
        <v>592075</v>
      </c>
      <c r="E12" s="13" t="s">
        <v>22</v>
      </c>
      <c r="F12" s="45" t="s">
        <v>37</v>
      </c>
      <c r="G12" s="39">
        <v>576530</v>
      </c>
      <c r="H12" s="45" t="s">
        <v>37</v>
      </c>
      <c r="I12" s="15">
        <f t="shared" si="5"/>
        <v>538813.08411214955</v>
      </c>
      <c r="J12" s="39">
        <f t="shared" si="6"/>
        <v>576530</v>
      </c>
      <c r="K12" s="13" t="s">
        <v>10</v>
      </c>
      <c r="L12" s="16" t="s">
        <v>46</v>
      </c>
      <c r="M12" s="10"/>
      <c r="N12" s="10"/>
      <c r="O12" s="10"/>
    </row>
    <row r="13" spans="1:15" s="11" customFormat="1" ht="207.75" customHeight="1" x14ac:dyDescent="0.2">
      <c r="A13" s="13">
        <v>6</v>
      </c>
      <c r="B13" s="14" t="s">
        <v>48</v>
      </c>
      <c r="C13" s="15">
        <v>7476635.5099999998</v>
      </c>
      <c r="D13" s="15">
        <v>7998673</v>
      </c>
      <c r="E13" s="13" t="s">
        <v>22</v>
      </c>
      <c r="F13" s="46" t="s">
        <v>40</v>
      </c>
      <c r="G13" s="39">
        <v>6074990</v>
      </c>
      <c r="H13" s="46" t="s">
        <v>40</v>
      </c>
      <c r="I13" s="15">
        <f t="shared" si="5"/>
        <v>5677560.747663551</v>
      </c>
      <c r="J13" s="39">
        <f t="shared" si="6"/>
        <v>6074990</v>
      </c>
      <c r="K13" s="13" t="s">
        <v>10</v>
      </c>
      <c r="L13" s="16" t="s">
        <v>49</v>
      </c>
      <c r="M13" s="10"/>
      <c r="N13" s="10"/>
      <c r="O13" s="10"/>
    </row>
    <row r="14" spans="1:15" s="11" customFormat="1" ht="347.25" customHeight="1" x14ac:dyDescent="0.2">
      <c r="A14" s="13">
        <v>7</v>
      </c>
      <c r="B14" s="14" t="s">
        <v>50</v>
      </c>
      <c r="C14" s="15">
        <v>2470913.08</v>
      </c>
      <c r="D14" s="15">
        <v>2643877</v>
      </c>
      <c r="E14" s="13" t="s">
        <v>22</v>
      </c>
      <c r="F14" s="46" t="s">
        <v>51</v>
      </c>
      <c r="G14" s="39">
        <v>2403668</v>
      </c>
      <c r="H14" s="46" t="s">
        <v>51</v>
      </c>
      <c r="I14" s="15">
        <f t="shared" si="5"/>
        <v>2246418.691588785</v>
      </c>
      <c r="J14" s="39">
        <f t="shared" si="6"/>
        <v>2403668</v>
      </c>
      <c r="K14" s="13" t="s">
        <v>10</v>
      </c>
      <c r="L14" s="16" t="s">
        <v>54</v>
      </c>
      <c r="M14" s="10"/>
      <c r="N14" s="10"/>
      <c r="O14" s="10"/>
    </row>
    <row r="15" spans="1:15" s="11" customFormat="1" ht="408" customHeight="1" x14ac:dyDescent="0.2">
      <c r="A15" s="13">
        <v>8</v>
      </c>
      <c r="B15" s="14" t="s">
        <v>52</v>
      </c>
      <c r="C15" s="15">
        <v>1379986.92</v>
      </c>
      <c r="D15" s="15">
        <v>1476586</v>
      </c>
      <c r="E15" s="13" t="s">
        <v>22</v>
      </c>
      <c r="F15" s="46" t="s">
        <v>53</v>
      </c>
      <c r="G15" s="39">
        <v>1089561</v>
      </c>
      <c r="H15" s="46" t="s">
        <v>53</v>
      </c>
      <c r="I15" s="15">
        <f t="shared" si="5"/>
        <v>1018281.308411215</v>
      </c>
      <c r="J15" s="39">
        <f t="shared" si="6"/>
        <v>1089561</v>
      </c>
      <c r="K15" s="13" t="s">
        <v>10</v>
      </c>
      <c r="L15" s="16" t="s">
        <v>55</v>
      </c>
      <c r="M15" s="10"/>
      <c r="N15" s="10"/>
      <c r="O15" s="10"/>
    </row>
    <row r="16" spans="1:15" s="11" customFormat="1" ht="274.5" customHeight="1" x14ac:dyDescent="0.2">
      <c r="A16" s="13">
        <v>9</v>
      </c>
      <c r="B16" s="14" t="s">
        <v>56</v>
      </c>
      <c r="C16" s="15">
        <v>1629537.38</v>
      </c>
      <c r="D16" s="15">
        <v>1743605</v>
      </c>
      <c r="E16" s="13" t="s">
        <v>22</v>
      </c>
      <c r="F16" s="46" t="s">
        <v>53</v>
      </c>
      <c r="G16" s="39">
        <v>1689851</v>
      </c>
      <c r="H16" s="46" t="s">
        <v>53</v>
      </c>
      <c r="I16" s="15">
        <f t="shared" si="5"/>
        <v>1579300</v>
      </c>
      <c r="J16" s="39">
        <f t="shared" si="6"/>
        <v>1689851</v>
      </c>
      <c r="K16" s="13" t="s">
        <v>10</v>
      </c>
      <c r="L16" s="16" t="s">
        <v>57</v>
      </c>
      <c r="M16" s="10"/>
      <c r="N16" s="10"/>
      <c r="O16" s="10"/>
    </row>
    <row r="17" spans="1:12" s="3" customFormat="1" ht="42" x14ac:dyDescent="0.55000000000000004">
      <c r="A17" s="18"/>
      <c r="B17" s="12"/>
      <c r="C17" s="20"/>
      <c r="D17" s="20"/>
      <c r="E17" s="18"/>
      <c r="F17" s="12"/>
      <c r="G17" s="21"/>
      <c r="H17" s="12"/>
      <c r="I17" s="12"/>
      <c r="J17" s="23">
        <f>SUM(J8:J16)</f>
        <v>15889834.640000001</v>
      </c>
      <c r="K17" s="12"/>
      <c r="L17" s="24"/>
    </row>
    <row r="18" spans="1:12" s="3" customFormat="1" ht="36" x14ac:dyDescent="0.55000000000000004">
      <c r="A18" s="18"/>
      <c r="B18" s="12" t="s">
        <v>58</v>
      </c>
      <c r="C18" s="25"/>
      <c r="D18" s="20"/>
      <c r="E18" s="18"/>
      <c r="F18" s="12"/>
      <c r="G18" s="21"/>
      <c r="H18" s="12"/>
      <c r="I18" s="12"/>
      <c r="J18" s="26"/>
      <c r="K18" s="12"/>
      <c r="L18" s="24"/>
    </row>
    <row r="19" spans="1:12" s="3" customFormat="1" ht="17.25" customHeight="1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s="3" customFormat="1" ht="36" x14ac:dyDescent="0.55000000000000004">
      <c r="A20" s="18"/>
      <c r="B20" s="12"/>
      <c r="C20" s="18" t="s">
        <v>13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s="3" customFormat="1" ht="21" customHeight="1" x14ac:dyDescent="0.55000000000000004">
      <c r="A21" s="18"/>
      <c r="B21" s="12"/>
      <c r="C21" s="12"/>
      <c r="D21" s="27"/>
      <c r="E21" s="18"/>
      <c r="F21" s="12"/>
      <c r="G21" s="21"/>
      <c r="H21" s="12"/>
      <c r="I21" s="12"/>
      <c r="J21" s="26"/>
      <c r="K21" s="12"/>
      <c r="L21" s="24"/>
    </row>
    <row r="22" spans="1:12" s="3" customFormat="1" ht="36" x14ac:dyDescent="0.55000000000000004">
      <c r="A22" s="18"/>
      <c r="B22" s="12"/>
      <c r="C22" s="18" t="s">
        <v>20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s="3" customFormat="1" ht="36" x14ac:dyDescent="0.55000000000000004">
      <c r="A23" s="18"/>
      <c r="B23" s="12"/>
      <c r="C23" s="18" t="s">
        <v>28</v>
      </c>
      <c r="D23" s="27"/>
      <c r="E23" s="18"/>
      <c r="F23" s="12"/>
      <c r="G23" s="21"/>
      <c r="H23" s="12"/>
      <c r="I23" s="12"/>
      <c r="J23" s="26"/>
      <c r="K23" s="12"/>
      <c r="L23" s="24"/>
    </row>
    <row r="24" spans="1:12" ht="36" x14ac:dyDescent="0.55000000000000004">
      <c r="A24" s="18"/>
      <c r="B24" s="12"/>
      <c r="C24" s="12"/>
      <c r="D24" s="27"/>
      <c r="E24" s="18"/>
      <c r="F24" s="12"/>
      <c r="G24" s="21"/>
      <c r="H24" s="12"/>
      <c r="I24" s="12"/>
      <c r="J24" s="26"/>
      <c r="K24" s="12"/>
      <c r="L24" s="24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มี.ค.2565</vt:lpstr>
      <vt:lpstr>ประกวด มี.ค.2565</vt:lpstr>
      <vt:lpstr>คัดเลือก พ.ย.2564</vt:lpstr>
      <vt:lpstr>'คัดเลือก พ.ย.2564'!Print_Area</vt:lpstr>
      <vt:lpstr>'เฉพาะเจาะจง มี.ค.2565'!Print_Area</vt:lpstr>
      <vt:lpstr>'ประกวด มี.ค.2565'!Print_Area</vt:lpstr>
      <vt:lpstr>'คัดเลือก พ.ย.2564'!Print_Titles</vt:lpstr>
      <vt:lpstr>'เฉพาะเจาะจง มี.ค.2565'!Print_Titles</vt:lpstr>
      <vt:lpstr>'ประกวด มี.ค.2565'!Print_Titles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2022-04-01T08:52:27Z</cp:lastPrinted>
  <dcterms:created xsi:type="dcterms:W3CDTF">2015-10-28T04:52:24Z</dcterms:created>
  <dcterms:modified xsi:type="dcterms:W3CDTF">2022-04-22T08:37:44Z</dcterms:modified>
</cp:coreProperties>
</file>