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ฟ้มชั่วคราวรายงาน ปจด\"/>
    </mc:Choice>
  </mc:AlternateContent>
  <bookViews>
    <workbookView xWindow="-105" yWindow="-105" windowWidth="19425" windowHeight="10425" activeTab="1"/>
  </bookViews>
  <sheets>
    <sheet name="เฉพาะเจาะจง มิ.ย.2564" sheetId="1" r:id="rId1"/>
    <sheet name="ประกวด มิ.ย.2564" sheetId="2" r:id="rId2"/>
    <sheet name="คัดเลือก มิ.ย.2564" sheetId="3" r:id="rId3"/>
  </sheets>
  <definedNames>
    <definedName name="_xlnm.Print_Area" localSheetId="2">'คัดเลือก มิ.ย.2564'!$A$1:$L$16</definedName>
    <definedName name="_xlnm.Print_Area" localSheetId="0">'เฉพาะเจาะจง มิ.ย.2564'!$A$1:$L$23</definedName>
    <definedName name="_xlnm.Print_Area" localSheetId="1">'ประกวด มิ.ย.2564'!$A$1:$L$19</definedName>
    <definedName name="_xlnm.Print_Titles" localSheetId="2">'คัดเลือก มิ.ย.2564'!$1:$7</definedName>
    <definedName name="_xlnm.Print_Titles" localSheetId="0">'เฉพาะเจาะจง มิ.ย.2564'!$1:$7</definedName>
    <definedName name="_xlnm.Print_Titles" localSheetId="1">'ประกวด มิ.ย.2564'!$1:$7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2" l="1"/>
  <c r="H15" i="1"/>
  <c r="J11" i="2"/>
  <c r="I11" i="2" s="1"/>
  <c r="H11" i="2"/>
  <c r="J13" i="1"/>
  <c r="J8" i="3" l="1"/>
  <c r="H8" i="3"/>
  <c r="H9" i="2" l="1"/>
  <c r="H10" i="2"/>
  <c r="H8" i="2"/>
  <c r="J9" i="2"/>
  <c r="I9" i="2" s="1"/>
  <c r="J10" i="2"/>
  <c r="I10" i="2" s="1"/>
  <c r="J8" i="2"/>
  <c r="J16" i="1"/>
  <c r="I16" i="1" s="1"/>
  <c r="J15" i="1"/>
  <c r="I15" i="1" s="1"/>
  <c r="J14" i="1"/>
  <c r="I14" i="1" s="1"/>
  <c r="H14" i="1"/>
  <c r="I13" i="1"/>
  <c r="J12" i="1"/>
  <c r="I12" i="1" s="1"/>
  <c r="H10" i="1"/>
  <c r="H11" i="1"/>
  <c r="H12" i="1"/>
  <c r="H16" i="1"/>
  <c r="J9" i="1"/>
  <c r="I9" i="1" s="1"/>
  <c r="J10" i="1"/>
  <c r="I10" i="1" s="1"/>
  <c r="J11" i="1"/>
  <c r="I11" i="1" s="1"/>
  <c r="J8" i="1"/>
  <c r="J9" i="3"/>
  <c r="I8" i="3"/>
  <c r="J17" i="1" l="1"/>
  <c r="I8" i="2"/>
  <c r="I8" i="1"/>
</calcChain>
</file>

<file path=xl/sharedStrings.xml><?xml version="1.0" encoding="utf-8"?>
<sst xmlns="http://schemas.openxmlformats.org/spreadsheetml/2006/main" count="139" uniqueCount="73">
  <si>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</si>
  <si>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</si>
  <si>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</si>
  <si>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</si>
  <si>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</si>
  <si>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</si>
  <si>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</si>
  <si>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</si>
  <si>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</si>
  <si>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</si>
  <si>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</si>
  <si>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</si>
  <si>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</si>
  <si>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</si>
  <si>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</si>
  <si>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</si>
  <si>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</si>
  <si>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</si>
  <si>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</si>
  <si>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</si>
  <si>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</si>
  <si>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</si>
  <si>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</si>
  <si>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</si>
  <si>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</si>
  <si>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</si>
  <si>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</si>
  <si>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</si>
  <si>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รายการที่ 1  เป็นราคาที่รวม VAT</t>
  </si>
  <si>
    <t>หจก.วงศ์เพชร ก่อสร้าง</t>
  </si>
  <si>
    <t>หจก.สุวัฒนาคอนสตรัคชั่น</t>
  </si>
  <si>
    <t>หจก.เพชรธนพัทธ์วิศวกรรม</t>
  </si>
  <si>
    <t>สรุปผลการดำเนินการจัดซื้อจัดจ้างในรอบเดือน มิถุนายน พ.ศ.2564</t>
  </si>
  <si>
    <t>วันที่ 1 กรกฎาคม 2564</t>
  </si>
  <si>
    <t xml:space="preserve">งานก่อสร้างวางท่อประปาและงานที่เกี่ยวข้องด้านลดน้ำสูญเสีย พื้นที่สำนักงานประปาสาขาสุวรรณภูมิ  </t>
  </si>
  <si>
    <t xml:space="preserve">บจก. ช.เจริญเอ็นจิเนียริ่งแอนด์คอนสตรั๊คชั่น </t>
  </si>
  <si>
    <t>เลขที่ 
ป.55-11(64) 
ลงวันที่ 
2/6/2564</t>
  </si>
  <si>
    <t>งานก่อสร้างวางท่อประปาและงานที่เกี่ยวข้องด้านลดน้ำสูญเสีย พื้นที่สำนักงานประปาสาขาสุวรรณภูมิ</t>
  </si>
  <si>
    <t>เลขที่ 
ป.55-13(64)
ลงวันที่ 
2/6/2564</t>
  </si>
  <si>
    <t>งานก่อสร้างวางท่อประปาและงานที่เกี่ยวข้อง งานวางท่อประปาภาครัฐ พื้นที่สำนักงานประปาสาขาสุวรรณภูมิ 1 งาน ประกอบด้วย 3 เส้นทาง 1. บริเวณซอยนุ่มสำลี หมู่ที่ 5 ตำบลศีรษะจรเข้น้อย อำเภอบางเสาธง จังหวัดสมุทรปราการ 2. บริเวณซอยเปี่ยมอรุณ หมู่ที่ 10 ตำบลศีรษะจรเข้น้อย อำเภอบางเสาธง จังหวัดสมุทรปราการ 3. บริเวณเลียบคลองจรเข้  หมู่ที่ 2 ตำบลศีรษะจรเข้น้อย อำเภอบางเสาธง จังหวัดสมุทรปราการ</t>
  </si>
  <si>
    <t>เลขที่ 
สสสภ.(ขร)จล.03/2564 
ลงวันที่ 
2/6/2564</t>
  </si>
  <si>
    <t xml:space="preserve">งานก่อสร้างวางท่อประปาและงานที่เกี่ยวข้อง งานวางท่อประปาเอกชน โครงก าร PLENO บางนา-อ่อนนุช เฟส 6  ตำบลราชาเทวะ อำเภอบางพลี จังหวัดสมุทรปราการ พื้นที่สำนักงานประปาสาขาสุวรรณภูมิ </t>
  </si>
  <si>
    <t>หจก. เพชรธนพัทธ์ วิศวกรรม</t>
  </si>
  <si>
    <t>เลขที่ 
สสสภ.(ขอ)จล.79/2564 
ลงวันที่ 
7/6/2564</t>
  </si>
  <si>
    <t xml:space="preserve">งานก่อสร้างวางท่อประปาและงานที่เกี่ยวข้อง งานวางท่อประปาเอกชน โครงการ อณาสิริ บางนา เฟส 3.0 ตำบลบางเสาธง อำเภอบางเสาธง จังหวัดสมุทรปราการ พื้นที่สำนักงานประปาสาขาสุวรรณภูมิ </t>
  </si>
  <si>
    <t>เลขที่ 
สสสภ.(ขอ)จล.80/2564 
ลงวันที่ 
8/6/2564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</si>
  <si>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</t>
  </si>
  <si>
    <t>เลขที่ 
ป.55-16(64) 
ลงวันที่ 
9/6/2564</t>
  </si>
  <si>
    <t xml:space="preserve">งานก่อสร้างวางท่อประปาและงานที่เกี่ยวข้อง งานวางท่อประปาเอกชน โครงการ เดอะ ธาม ไอคอนิค อ่อนนุช-มอเตอร์เวย์ เฟส 1 แขวงลาดกระบัง เขตลาดกระบัง กรุงเทพมหานคร พื้นที่สำนักงานประปาสาขาสุวรรณภูมิ </t>
  </si>
  <si>
    <t>บจก.เบฟเวอร์</t>
  </si>
  <si>
    <t>เลขที่ 
สสสภ.(ขอ)จล.83/2564
ลงวันที่ 
11/6/2564</t>
  </si>
  <si>
    <t>งานก่อสร้างวางท่อประปาและงานที่เกี่ยวข้อง งานวางท่อประปาเอกชน โครงการ เดอะ คอนเนค สุวรรณภูมิ (4) 
เฟส 8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</si>
  <si>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สสสภ.(ขอ)จล.78/2564
ลงวันที่ 
14/6/2564</t>
  </si>
  <si>
    <t xml:space="preserve">งานก่อสร้างวางท่อประปาและงานที่เกี่ยวข้อง เพื่อวางท่อประปาภาครัฐ บริเวณซอยอยู่สนามอุทิศ หมู่ที่ 6 ตำบลศีรษะจรเข้น้อย อำเภอบางเสาธง จังหวัดสมุทรปราการ พื้นที่สำนักงานประปาสาขาสุวรรณภูมิ </t>
  </si>
  <si>
    <t>เลขที่ 
สสสภ.(ขร)จล.05/2564
ลงวันที่  
22/6/2564</t>
  </si>
  <si>
    <t xml:space="preserve">งานก่อสร้างวางท่อประปาและงานที่เกี่ยวข้อง งานวางท่อประปาเอกชน โฉนด 35805 โครงการ สิริเพลสสุวรรณภูมิ ตำบลศีรษะจรเข้น้อย อำเภอบางเสาธง จังหวัดสมุทรปราการ พื้นที่สำนักงานประปาสาขาสุวรรณภูมิ </t>
  </si>
  <si>
    <t>บจก.สุทธิพรการโยธา</t>
  </si>
  <si>
    <t>เลขที่ 
สสสภ.(ขอ)จล.81/2564 
ลงวันที่ 
22/6/2564</t>
  </si>
  <si>
    <t xml:space="preserve">งานก่อสร้างวางท่อประปาและงานที่เกี่ยวข้อง งานวางท่อประปาเอกชน Grande Pleno บางนา-อ่อนนุช 2 เฟส 1.0 ตำบลราชาเทวะ อำเภอบางพลี จังหวัดสมุทรปราการ พื้นที่สำนักงานประปาสาขาสุวรรณภูมิ </t>
  </si>
  <si>
    <t>เลขที่ 
สสสภ.(ขอ)จล.82/2564
ลงวันที่ 
22/6/2564</t>
  </si>
  <si>
    <t xml:space="preserve">งานก่อสร้างวางท่อประปาและงานที่เกี่ยวข้อง งานวางท่อประปาเอกชน โครงการ Pleno บางนา-อ่อนนุช 2 เฟส 1  ตำบลราชาเทวะ อำเภอบางพลี จังหวัดสมุทรปราการ พื้นที่สำนักงานประปาสาขาสุวรรณภูมิ </t>
  </si>
  <si>
    <t>เลขที่ 
สสสภ.(ขอ)จล.88/2564
ลงวันที่ 
25/6/2564</t>
  </si>
  <si>
    <t xml:space="preserve">งานก่อสร้างวางท่อประปาและงานที่เกี่ยวข้อง งานวางท่อประปาเอกชน โครงการ สถานีน้ำมันซัสโก้ ตำบลบางบ่อ อำเภอบางบ่อ จังหวัดสมุทรปราการ พื้นที่สำนักงานประปาสาขาสุวรรณภูมิ </t>
  </si>
  <si>
    <t>บจก.สายน้ำ คอนสตรัคชั่น</t>
  </si>
  <si>
    <t>เลขที่ 
สสสภ.(ขอ)จล.86/2564
ลงวันที่  
29/6/2564</t>
  </si>
  <si>
    <t>บจก.เอสดี.วอเตอร์</t>
  </si>
  <si>
    <t>เลขที่ สสสภ.(ขอ)จล.85/2564  ลงวันที่ 30/6/2564</t>
  </si>
  <si>
    <t>นักบัญชี 4 สธพ.กธบ.สสสภ.</t>
  </si>
  <si>
    <t>หมายเหตุ รายการที่ 1-4  เป็นราคาที่รวม VAT</t>
  </si>
  <si>
    <t>หมายเหตุ รายการที่ 1-9  เป็นราคาที่รวม VAT</t>
  </si>
  <si>
    <t>งานก่อสร้างวางท่อประปาและงานที่เกี่ยวข้อง งานวางท่อประปาเอกชน โครงการถนนทางเข้าโครงการบางนา กม.15 ตำบลบางโฉลง อำเภอ
บางพลี จังหวัดสมุทรปราการ พื้นที่สำนักงานประปาสาขาสุวรรณภูมิ</t>
  </si>
  <si>
    <t>สรุปผลการดำเนินการจัดซื้อจัดจ้างในรอบเดือน มิถุนายน 2564</t>
  </si>
  <si>
    <t>สรุปผลการดำเนินการจัดซื้อจัดจ้างในรอบเดือนมิถุนายน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</si>
</sst>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topLeftCell="E16" zoomScale="50" zoomScaleSheetLayoutView="50" workbookViewId="0">
      <selection activeCell="J17" sqref="J17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4.7109375" style="34" customWidth="1"/>
    <col min="6" max="6" width="42.7109375" style="29" customWidth="1"/>
    <col min="7" max="7" width="25.85546875" style="35" customWidth="1"/>
    <col min="8" max="8" width="42.14062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3.42578125" style="36" customWidth="1"/>
    <col min="13" max="15" width="9.140625" style="29"/>
    <col min="16" max="16384" width="9.140625" style="30"/>
  </cols>
  <sheetData>
    <row r="1" spans="1:15" ht="36" x14ac:dyDescent="0.55000000000000004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5" ht="36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36" x14ac:dyDescent="0.5500000000000000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5" ht="36" x14ac:dyDescent="0.55000000000000004">
      <c r="A4" s="51" t="s">
        <v>11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5" s="32" customFormat="1" ht="35.25" customHeight="1" x14ac:dyDescent="0.2">
      <c r="A5" s="52" t="s">
        <v>1</v>
      </c>
      <c r="B5" s="52" t="s">
        <v>5</v>
      </c>
      <c r="C5" s="53" t="s">
        <v>23</v>
      </c>
      <c r="D5" s="54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31"/>
      <c r="N5" s="31"/>
      <c r="O5" s="31"/>
    </row>
    <row r="6" spans="1:15" s="32" customFormat="1" ht="30.75" customHeight="1" x14ac:dyDescent="0.2">
      <c r="A6" s="52"/>
      <c r="B6" s="52"/>
      <c r="C6" s="53"/>
      <c r="D6" s="54"/>
      <c r="E6" s="52"/>
      <c r="F6" s="45" t="s">
        <v>3</v>
      </c>
      <c r="G6" s="56" t="s">
        <v>16</v>
      </c>
      <c r="H6" s="45" t="s">
        <v>4</v>
      </c>
      <c r="I6" s="47" t="s">
        <v>19</v>
      </c>
      <c r="J6" s="47" t="s">
        <v>17</v>
      </c>
      <c r="K6" s="52"/>
      <c r="L6" s="52"/>
      <c r="M6" s="31"/>
      <c r="N6" s="31"/>
      <c r="O6" s="31"/>
    </row>
    <row r="7" spans="1:15" s="32" customFormat="1" ht="105" customHeight="1" x14ac:dyDescent="0.2">
      <c r="A7" s="52"/>
      <c r="B7" s="52"/>
      <c r="C7" s="53"/>
      <c r="D7" s="54"/>
      <c r="E7" s="52"/>
      <c r="F7" s="55"/>
      <c r="G7" s="57"/>
      <c r="H7" s="46"/>
      <c r="I7" s="48"/>
      <c r="J7" s="48"/>
      <c r="K7" s="52"/>
      <c r="L7" s="52"/>
      <c r="M7" s="31"/>
      <c r="N7" s="31"/>
      <c r="O7" s="31"/>
    </row>
    <row r="8" spans="1:15" s="33" customFormat="1" ht="286.5" customHeight="1" x14ac:dyDescent="0.2">
      <c r="A8" s="13">
        <v>1</v>
      </c>
      <c r="B8" s="14" t="s">
        <v>41</v>
      </c>
      <c r="C8" s="15">
        <v>161114.01999999999</v>
      </c>
      <c r="D8" s="15">
        <v>172392</v>
      </c>
      <c r="E8" s="13" t="s">
        <v>12</v>
      </c>
      <c r="F8" s="42" t="s">
        <v>42</v>
      </c>
      <c r="G8" s="15">
        <v>167032</v>
      </c>
      <c r="H8" s="44" t="s">
        <v>42</v>
      </c>
      <c r="I8" s="15">
        <f>(J8*100)/107</f>
        <v>156104.67289719626</v>
      </c>
      <c r="J8" s="15">
        <f>G8</f>
        <v>167032</v>
      </c>
      <c r="K8" s="13" t="s">
        <v>10</v>
      </c>
      <c r="L8" s="28" t="s">
        <v>43</v>
      </c>
    </row>
    <row r="9" spans="1:15" s="33" customFormat="1" ht="178.5" customHeight="1" x14ac:dyDescent="0.2">
      <c r="A9" s="13">
        <v>2</v>
      </c>
      <c r="B9" s="14" t="s">
        <v>44</v>
      </c>
      <c r="C9" s="15">
        <v>287429.90999999997</v>
      </c>
      <c r="D9" s="15">
        <v>307550</v>
      </c>
      <c r="E9" s="13" t="s">
        <v>12</v>
      </c>
      <c r="F9" s="42" t="s">
        <v>42</v>
      </c>
      <c r="G9" s="15">
        <v>298016</v>
      </c>
      <c r="H9" s="44" t="s">
        <v>42</v>
      </c>
      <c r="I9" s="15">
        <f t="shared" ref="I9:I16" si="0">(J9*100)/107</f>
        <v>278519.62616822432</v>
      </c>
      <c r="J9" s="15">
        <f t="shared" ref="J9:J16" si="1">G9</f>
        <v>298016</v>
      </c>
      <c r="K9" s="13" t="s">
        <v>10</v>
      </c>
      <c r="L9" s="28" t="s">
        <v>45</v>
      </c>
    </row>
    <row r="10" spans="1:15" s="33" customFormat="1" ht="256.5" customHeight="1" x14ac:dyDescent="0.2">
      <c r="A10" s="13">
        <v>3</v>
      </c>
      <c r="B10" s="14" t="s">
        <v>48</v>
      </c>
      <c r="C10" s="15">
        <v>331474.77</v>
      </c>
      <c r="D10" s="15">
        <v>354678</v>
      </c>
      <c r="E10" s="13" t="s">
        <v>12</v>
      </c>
      <c r="F10" s="42" t="s">
        <v>49</v>
      </c>
      <c r="G10" s="15">
        <v>343838</v>
      </c>
      <c r="H10" s="13" t="str">
        <f t="shared" ref="H10:H16" si="2">F10</f>
        <v>บจก.เบฟเวอร์</v>
      </c>
      <c r="I10" s="15">
        <f t="shared" si="0"/>
        <v>321343.92523364484</v>
      </c>
      <c r="J10" s="15">
        <f t="shared" si="1"/>
        <v>343838</v>
      </c>
      <c r="K10" s="13" t="s">
        <v>10</v>
      </c>
      <c r="L10" s="28" t="s">
        <v>50</v>
      </c>
    </row>
    <row r="11" spans="1:15" s="33" customFormat="1" ht="226.5" customHeight="1" x14ac:dyDescent="0.2">
      <c r="A11" s="13">
        <v>4</v>
      </c>
      <c r="B11" s="14" t="s">
        <v>51</v>
      </c>
      <c r="C11" s="15">
        <v>287106.53999999998</v>
      </c>
      <c r="D11" s="15">
        <v>307204</v>
      </c>
      <c r="E11" s="13" t="s">
        <v>12</v>
      </c>
      <c r="F11" s="41" t="s">
        <v>29</v>
      </c>
      <c r="G11" s="15">
        <v>297683</v>
      </c>
      <c r="H11" s="13" t="str">
        <f t="shared" si="2"/>
        <v>หจก.วงศ์เพชร ก่อสร้าง</v>
      </c>
      <c r="I11" s="15">
        <f t="shared" si="0"/>
        <v>278208.41121495329</v>
      </c>
      <c r="J11" s="15">
        <f t="shared" si="1"/>
        <v>297683</v>
      </c>
      <c r="K11" s="13" t="s">
        <v>10</v>
      </c>
      <c r="L11" s="28" t="s">
        <v>52</v>
      </c>
    </row>
    <row r="12" spans="1:15" s="33" customFormat="1" ht="184.5" customHeight="1" x14ac:dyDescent="0.2">
      <c r="A12" s="13">
        <v>5</v>
      </c>
      <c r="B12" s="14" t="s">
        <v>53</v>
      </c>
      <c r="C12" s="15">
        <v>199450.47</v>
      </c>
      <c r="D12" s="15">
        <v>213412</v>
      </c>
      <c r="E12" s="13" t="s">
        <v>12</v>
      </c>
      <c r="F12" s="42" t="s">
        <v>30</v>
      </c>
      <c r="G12" s="15">
        <v>206698</v>
      </c>
      <c r="H12" s="13" t="str">
        <f t="shared" si="2"/>
        <v>หจก.สุวัฒนาคอนสตรัคชั่น</v>
      </c>
      <c r="I12" s="15">
        <f t="shared" si="0"/>
        <v>193175.70093457945</v>
      </c>
      <c r="J12" s="15">
        <f t="shared" si="1"/>
        <v>206698</v>
      </c>
      <c r="K12" s="13" t="s">
        <v>10</v>
      </c>
      <c r="L12" s="28" t="s">
        <v>54</v>
      </c>
    </row>
    <row r="13" spans="1:15" s="33" customFormat="1" ht="183" customHeight="1" x14ac:dyDescent="0.2">
      <c r="A13" s="13">
        <v>6</v>
      </c>
      <c r="B13" s="14" t="s">
        <v>55</v>
      </c>
      <c r="C13" s="15">
        <v>131636.45000000001</v>
      </c>
      <c r="D13" s="15">
        <v>140851</v>
      </c>
      <c r="E13" s="13" t="s">
        <v>12</v>
      </c>
      <c r="F13" s="42" t="s">
        <v>56</v>
      </c>
      <c r="G13" s="15">
        <v>136424</v>
      </c>
      <c r="H13" s="43" t="s">
        <v>31</v>
      </c>
      <c r="I13" s="15">
        <f t="shared" si="0"/>
        <v>127499.06542056074</v>
      </c>
      <c r="J13" s="15">
        <f>G13</f>
        <v>136424</v>
      </c>
      <c r="K13" s="13" t="s">
        <v>10</v>
      </c>
      <c r="L13" s="28" t="s">
        <v>57</v>
      </c>
    </row>
    <row r="14" spans="1:15" s="33" customFormat="1" ht="211.5" customHeight="1" x14ac:dyDescent="0.2">
      <c r="A14" s="13">
        <v>7</v>
      </c>
      <c r="B14" s="14" t="s">
        <v>58</v>
      </c>
      <c r="C14" s="15">
        <v>239400</v>
      </c>
      <c r="D14" s="15">
        <v>256158</v>
      </c>
      <c r="E14" s="13" t="s">
        <v>12</v>
      </c>
      <c r="F14" s="42" t="s">
        <v>49</v>
      </c>
      <c r="G14" s="15">
        <v>248160</v>
      </c>
      <c r="H14" s="13" t="str">
        <f>F14</f>
        <v>บจก.เบฟเวอร์</v>
      </c>
      <c r="I14" s="15">
        <f t="shared" si="0"/>
        <v>231925.23364485981</v>
      </c>
      <c r="J14" s="15">
        <f t="shared" si="1"/>
        <v>248160</v>
      </c>
      <c r="K14" s="13" t="s">
        <v>10</v>
      </c>
      <c r="L14" s="28" t="s">
        <v>59</v>
      </c>
    </row>
    <row r="15" spans="1:15" s="33" customFormat="1" ht="186.6" customHeight="1" x14ac:dyDescent="0.2">
      <c r="A15" s="13">
        <v>8</v>
      </c>
      <c r="B15" s="14" t="s">
        <v>60</v>
      </c>
      <c r="C15" s="15">
        <v>128371.96</v>
      </c>
      <c r="D15" s="15">
        <v>137358</v>
      </c>
      <c r="E15" s="13" t="s">
        <v>12</v>
      </c>
      <c r="F15" s="44" t="s">
        <v>49</v>
      </c>
      <c r="G15" s="15">
        <v>133090</v>
      </c>
      <c r="H15" s="13" t="str">
        <f>F15</f>
        <v>บจก.เบฟเวอร์</v>
      </c>
      <c r="I15" s="15">
        <f t="shared" si="0"/>
        <v>124383.17757009345</v>
      </c>
      <c r="J15" s="15">
        <f t="shared" si="1"/>
        <v>133090</v>
      </c>
      <c r="K15" s="13" t="s">
        <v>10</v>
      </c>
      <c r="L15" s="28" t="s">
        <v>61</v>
      </c>
    </row>
    <row r="16" spans="1:15" s="33" customFormat="1" ht="187.5" customHeight="1" x14ac:dyDescent="0.2">
      <c r="A16" s="13">
        <v>9</v>
      </c>
      <c r="B16" s="14" t="s">
        <v>62</v>
      </c>
      <c r="C16" s="15">
        <v>138102.79999999999</v>
      </c>
      <c r="D16" s="15">
        <v>147770</v>
      </c>
      <c r="E16" s="13" t="s">
        <v>12</v>
      </c>
      <c r="F16" s="43" t="s">
        <v>63</v>
      </c>
      <c r="G16" s="15">
        <v>143202</v>
      </c>
      <c r="H16" s="13" t="str">
        <f t="shared" si="2"/>
        <v>บจก.สายน้ำ คอนสตรัคชั่น</v>
      </c>
      <c r="I16" s="15">
        <f t="shared" si="0"/>
        <v>133833.6448598131</v>
      </c>
      <c r="J16" s="15">
        <f t="shared" si="1"/>
        <v>143202</v>
      </c>
      <c r="K16" s="13" t="s">
        <v>10</v>
      </c>
      <c r="L16" s="28" t="s">
        <v>64</v>
      </c>
    </row>
    <row r="17" spans="1:12" ht="42" x14ac:dyDescent="0.55000000000000004">
      <c r="A17" s="18"/>
      <c r="B17" s="19"/>
      <c r="C17" s="20"/>
      <c r="D17" s="20"/>
      <c r="E17" s="18"/>
      <c r="F17" s="12"/>
      <c r="G17" s="21"/>
      <c r="H17" s="12"/>
      <c r="I17" s="22"/>
      <c r="J17" s="23">
        <f>SUM(J8:J16)</f>
        <v>1974143</v>
      </c>
      <c r="K17" s="12"/>
      <c r="L17" s="24"/>
    </row>
    <row r="18" spans="1:12" ht="52.5" customHeight="1" x14ac:dyDescent="0.55000000000000004">
      <c r="A18" s="18"/>
      <c r="B18" s="19" t="s">
        <v>69</v>
      </c>
      <c r="C18" s="25"/>
      <c r="D18" s="20"/>
      <c r="E18" s="18"/>
      <c r="F18" s="12"/>
      <c r="G18" s="21"/>
      <c r="H18" s="12"/>
      <c r="I18" s="12"/>
      <c r="J18" s="26"/>
      <c r="K18" s="12"/>
      <c r="L18" s="24"/>
    </row>
    <row r="19" spans="1:12" ht="17.25" customHeight="1" x14ac:dyDescent="0.55000000000000004">
      <c r="A19" s="18"/>
      <c r="B19" s="19"/>
      <c r="C19" s="25"/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6" x14ac:dyDescent="0.55000000000000004">
      <c r="A20" s="18"/>
      <c r="B20" s="12"/>
      <c r="C20" s="18" t="s">
        <v>13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ht="27" customHeight="1" x14ac:dyDescent="0.55000000000000004">
      <c r="A21" s="18"/>
      <c r="B21" s="12"/>
      <c r="C21" s="12"/>
      <c r="D21" s="27"/>
      <c r="E21" s="18"/>
      <c r="F21" s="12"/>
      <c r="G21" s="21"/>
      <c r="H21" s="12"/>
      <c r="I21" s="12"/>
      <c r="J21" s="26"/>
      <c r="K21" s="12"/>
      <c r="L21" s="24"/>
    </row>
    <row r="22" spans="1:12" ht="36" x14ac:dyDescent="0.55000000000000004">
      <c r="A22" s="18"/>
      <c r="B22" s="12"/>
      <c r="C22" s="18" t="s">
        <v>20</v>
      </c>
      <c r="D22" s="27"/>
      <c r="E22" s="18"/>
      <c r="F22" s="12"/>
      <c r="G22" s="21"/>
      <c r="H22" s="12"/>
      <c r="I22" s="12"/>
      <c r="J22" s="26"/>
      <c r="K22" s="12"/>
      <c r="L22" s="24"/>
    </row>
    <row r="23" spans="1:12" ht="36" x14ac:dyDescent="0.55000000000000004">
      <c r="A23" s="18"/>
      <c r="B23" s="12"/>
      <c r="C23" s="18" t="s">
        <v>67</v>
      </c>
      <c r="D23" s="27"/>
      <c r="E23" s="18"/>
      <c r="F23" s="12"/>
      <c r="G23" s="21"/>
      <c r="H23" s="12"/>
      <c r="I23" s="12"/>
      <c r="J23" s="26"/>
      <c r="K23" s="12"/>
      <c r="L23" s="24"/>
    </row>
  </sheetData>
  <mergeCells count="18"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</mergeCells>
  <printOptions horizontalCentered="1"/>
  <pageMargins left="7.8740157480315001E-2" right="0" top="0.196850393700787" bottom="0.196850393700787" header="0.196850393700787" footer="0.196850393700787"/>
  <pageSetup paperSize="9" scale="35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view="pageBreakPreview" zoomScale="50" zoomScaleSheetLayoutView="50" workbookViewId="0">
      <selection activeCell="A3" sqref="A3:L3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6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49" t="s">
        <v>72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5" ht="36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36" x14ac:dyDescent="0.5500000000000000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5" ht="36" x14ac:dyDescent="0.55000000000000004">
      <c r="A4" s="51" t="s">
        <v>18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5" s="9" customFormat="1" ht="42" customHeight="1" x14ac:dyDescent="0.2">
      <c r="A5" s="52" t="s">
        <v>1</v>
      </c>
      <c r="B5" s="52" t="s">
        <v>5</v>
      </c>
      <c r="C5" s="53" t="s">
        <v>14</v>
      </c>
      <c r="D5" s="53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8"/>
      <c r="N5" s="8"/>
      <c r="O5" s="8"/>
    </row>
    <row r="6" spans="1:15" s="9" customFormat="1" ht="21" customHeight="1" x14ac:dyDescent="0.2">
      <c r="A6" s="52"/>
      <c r="B6" s="52"/>
      <c r="C6" s="53"/>
      <c r="D6" s="53"/>
      <c r="E6" s="52"/>
      <c r="F6" s="45" t="s">
        <v>3</v>
      </c>
      <c r="G6" s="56" t="s">
        <v>16</v>
      </c>
      <c r="H6" s="45" t="s">
        <v>4</v>
      </c>
      <c r="I6" s="47" t="s">
        <v>19</v>
      </c>
      <c r="J6" s="47" t="s">
        <v>17</v>
      </c>
      <c r="K6" s="52"/>
      <c r="L6" s="52"/>
      <c r="M6" s="8"/>
      <c r="N6" s="8"/>
      <c r="O6" s="8"/>
    </row>
    <row r="7" spans="1:15" s="9" customFormat="1" ht="99" customHeight="1" x14ac:dyDescent="0.2">
      <c r="A7" s="52"/>
      <c r="B7" s="52"/>
      <c r="C7" s="53"/>
      <c r="D7" s="53"/>
      <c r="E7" s="52"/>
      <c r="F7" s="55"/>
      <c r="G7" s="57"/>
      <c r="H7" s="46"/>
      <c r="I7" s="48"/>
      <c r="J7" s="48"/>
      <c r="K7" s="52"/>
      <c r="L7" s="52"/>
      <c r="M7" s="8"/>
      <c r="N7" s="8"/>
      <c r="O7" s="8"/>
    </row>
    <row r="8" spans="1:15" s="10" customFormat="1" ht="306.75" customHeight="1" x14ac:dyDescent="0.2">
      <c r="A8" s="13">
        <v>1</v>
      </c>
      <c r="B8" s="14" t="s">
        <v>34</v>
      </c>
      <c r="C8" s="15">
        <v>5607476.6399999997</v>
      </c>
      <c r="D8" s="15">
        <v>5099958</v>
      </c>
      <c r="E8" s="17" t="s">
        <v>25</v>
      </c>
      <c r="F8" s="42" t="s">
        <v>35</v>
      </c>
      <c r="G8" s="15">
        <v>3496806</v>
      </c>
      <c r="H8" s="17" t="str">
        <f>F8</f>
        <v xml:space="preserve">บจก. ช.เจริญเอ็นจิเนียริ่งแอนด์คอนสตรั๊คชั่น </v>
      </c>
      <c r="I8" s="15">
        <f>(J8*100)/107</f>
        <v>3268042.9906542054</v>
      </c>
      <c r="J8" s="39">
        <f>G8</f>
        <v>3496806</v>
      </c>
      <c r="K8" s="17" t="s">
        <v>24</v>
      </c>
      <c r="L8" s="16" t="s">
        <v>36</v>
      </c>
    </row>
    <row r="9" spans="1:15" s="11" customFormat="1" ht="297.95" customHeight="1" x14ac:dyDescent="0.2">
      <c r="A9" s="13">
        <v>2</v>
      </c>
      <c r="B9" s="14" t="s">
        <v>37</v>
      </c>
      <c r="C9" s="15">
        <v>4146847.66</v>
      </c>
      <c r="D9" s="15">
        <v>4437127</v>
      </c>
      <c r="E9" s="17" t="s">
        <v>25</v>
      </c>
      <c r="F9" s="44" t="s">
        <v>35</v>
      </c>
      <c r="G9" s="15">
        <v>2879972</v>
      </c>
      <c r="H9" s="17" t="str">
        <f t="shared" ref="H9:H11" si="0">F9</f>
        <v xml:space="preserve">บจก. ช.เจริญเอ็นจิเนียริ่งแอนด์คอนสตรั๊คชั่น </v>
      </c>
      <c r="I9" s="15">
        <f t="shared" ref="I9:I10" si="1">(J9*100)/107</f>
        <v>2691562.6168224299</v>
      </c>
      <c r="J9" s="39">
        <f t="shared" ref="J9:J10" si="2">G9</f>
        <v>2879972</v>
      </c>
      <c r="K9" s="17" t="s">
        <v>24</v>
      </c>
      <c r="L9" s="16" t="s">
        <v>38</v>
      </c>
      <c r="M9" s="10"/>
      <c r="N9" s="10"/>
      <c r="O9" s="10"/>
    </row>
    <row r="10" spans="1:15" s="11" customFormat="1" ht="329.25" customHeight="1" x14ac:dyDescent="0.2">
      <c r="A10" s="13">
        <v>3</v>
      </c>
      <c r="B10" s="14" t="s">
        <v>39</v>
      </c>
      <c r="C10" s="15">
        <v>1413089.72</v>
      </c>
      <c r="D10" s="15">
        <v>1512006</v>
      </c>
      <c r="E10" s="17" t="s">
        <v>25</v>
      </c>
      <c r="F10" s="44" t="s">
        <v>35</v>
      </c>
      <c r="G10" s="15">
        <v>1039989</v>
      </c>
      <c r="H10" s="17" t="str">
        <f t="shared" si="0"/>
        <v xml:space="preserve">บจก. ช.เจริญเอ็นจิเนียริ่งแอนด์คอนสตรั๊คชั่น </v>
      </c>
      <c r="I10" s="15">
        <f t="shared" si="1"/>
        <v>971952.33644859819</v>
      </c>
      <c r="J10" s="39">
        <f t="shared" si="2"/>
        <v>1039989</v>
      </c>
      <c r="K10" s="17" t="s">
        <v>24</v>
      </c>
      <c r="L10" s="16" t="s">
        <v>40</v>
      </c>
      <c r="M10" s="10"/>
      <c r="N10" s="10"/>
      <c r="O10" s="10"/>
    </row>
    <row r="11" spans="1:15" s="11" customFormat="1" ht="210.75" customHeight="1" x14ac:dyDescent="0.2">
      <c r="A11" s="13">
        <v>4</v>
      </c>
      <c r="B11" s="14" t="s">
        <v>46</v>
      </c>
      <c r="C11" s="15">
        <v>4650000</v>
      </c>
      <c r="D11" s="15">
        <v>3908631</v>
      </c>
      <c r="E11" s="44" t="s">
        <v>25</v>
      </c>
      <c r="F11" s="44" t="s">
        <v>35</v>
      </c>
      <c r="G11" s="15">
        <v>2678761</v>
      </c>
      <c r="H11" s="44" t="str">
        <f t="shared" si="0"/>
        <v xml:space="preserve">บจก. ช.เจริญเอ็นจิเนียริ่งแอนด์คอนสตรั๊คชั่น </v>
      </c>
      <c r="I11" s="15">
        <f t="shared" ref="I11" si="3">(J11*100)/107</f>
        <v>2503514.9532710281</v>
      </c>
      <c r="J11" s="39">
        <f t="shared" ref="J11" si="4">G11</f>
        <v>2678761</v>
      </c>
      <c r="K11" s="44" t="s">
        <v>24</v>
      </c>
      <c r="L11" s="16" t="s">
        <v>47</v>
      </c>
      <c r="M11" s="10"/>
      <c r="N11" s="10"/>
      <c r="O11" s="10"/>
    </row>
    <row r="12" spans="1:15" s="3" customFormat="1" ht="42" x14ac:dyDescent="0.55000000000000004">
      <c r="A12" s="18"/>
      <c r="B12" s="12"/>
      <c r="C12" s="20"/>
      <c r="D12" s="20"/>
      <c r="E12" s="18"/>
      <c r="F12" s="12"/>
      <c r="G12" s="21"/>
      <c r="H12" s="12"/>
      <c r="I12" s="12"/>
      <c r="J12" s="23">
        <f>SUM(J8:J11)</f>
        <v>10095528</v>
      </c>
      <c r="K12" s="12"/>
      <c r="L12" s="24"/>
    </row>
    <row r="13" spans="1:15" s="3" customFormat="1" ht="36" x14ac:dyDescent="0.55000000000000004">
      <c r="A13" s="18"/>
      <c r="B13" s="12" t="s">
        <v>68</v>
      </c>
      <c r="C13" s="25"/>
      <c r="D13" s="20"/>
      <c r="E13" s="18"/>
      <c r="F13" s="12"/>
      <c r="G13" s="21"/>
      <c r="H13" s="12"/>
      <c r="I13" s="12"/>
      <c r="J13" s="26"/>
      <c r="K13" s="12"/>
      <c r="L13" s="24"/>
    </row>
    <row r="14" spans="1:15" s="3" customFormat="1" ht="17.25" customHeight="1" x14ac:dyDescent="0.55000000000000004">
      <c r="A14" s="18"/>
      <c r="B14" s="12"/>
      <c r="C14" s="12"/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13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21" customHeight="1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  <row r="17" spans="1:12" s="3" customFormat="1" ht="36" x14ac:dyDescent="0.55000000000000004">
      <c r="A17" s="18"/>
      <c r="B17" s="12"/>
      <c r="C17" s="18" t="s">
        <v>20</v>
      </c>
      <c r="D17" s="27"/>
      <c r="E17" s="18"/>
      <c r="F17" s="12"/>
      <c r="G17" s="21"/>
      <c r="H17" s="12"/>
      <c r="I17" s="12"/>
      <c r="J17" s="26"/>
      <c r="K17" s="12"/>
      <c r="L17" s="24"/>
    </row>
    <row r="18" spans="1:12" s="3" customFormat="1" ht="36" x14ac:dyDescent="0.55000000000000004">
      <c r="A18" s="18"/>
      <c r="B18" s="12"/>
      <c r="C18" s="18" t="s">
        <v>67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ht="36" x14ac:dyDescent="0.55000000000000004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5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view="pageBreakPreview" zoomScale="50" zoomScaleSheetLayoutView="50" workbookViewId="0">
      <selection activeCell="A2" sqref="A2:L2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4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2.85546875" style="7" customWidth="1"/>
    <col min="11" max="11" width="23.85546875" style="3" customWidth="1"/>
    <col min="12" max="12" width="45" style="5" customWidth="1"/>
    <col min="13" max="15" width="9.140625" style="3"/>
    <col min="16" max="16384" width="9.140625" style="1"/>
  </cols>
  <sheetData>
    <row r="1" spans="1:15" ht="36" x14ac:dyDescent="0.55000000000000004">
      <c r="A1" s="49" t="s">
        <v>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5" ht="36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36" x14ac:dyDescent="0.5500000000000000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5" ht="36" x14ac:dyDescent="0.55000000000000004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5" s="9" customFormat="1" ht="42" customHeight="1" x14ac:dyDescent="0.2">
      <c r="A5" s="52" t="s">
        <v>1</v>
      </c>
      <c r="B5" s="52" t="s">
        <v>5</v>
      </c>
      <c r="C5" s="53" t="s">
        <v>14</v>
      </c>
      <c r="D5" s="53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8"/>
      <c r="N5" s="8"/>
      <c r="O5" s="8"/>
    </row>
    <row r="6" spans="1:15" s="9" customFormat="1" ht="57.75" customHeight="1" x14ac:dyDescent="0.2">
      <c r="A6" s="52"/>
      <c r="B6" s="52"/>
      <c r="C6" s="53"/>
      <c r="D6" s="53"/>
      <c r="E6" s="52"/>
      <c r="F6" s="45" t="s">
        <v>3</v>
      </c>
      <c r="G6" s="56" t="s">
        <v>16</v>
      </c>
      <c r="H6" s="45" t="s">
        <v>4</v>
      </c>
      <c r="I6" s="47" t="s">
        <v>26</v>
      </c>
      <c r="J6" s="47" t="s">
        <v>27</v>
      </c>
      <c r="K6" s="52"/>
      <c r="L6" s="52"/>
      <c r="M6" s="8"/>
      <c r="N6" s="8"/>
      <c r="O6" s="8"/>
    </row>
    <row r="7" spans="1:15" s="9" customFormat="1" ht="81.75" customHeight="1" x14ac:dyDescent="0.2">
      <c r="A7" s="52"/>
      <c r="B7" s="52"/>
      <c r="C7" s="53"/>
      <c r="D7" s="53"/>
      <c r="E7" s="52"/>
      <c r="F7" s="55"/>
      <c r="G7" s="57"/>
      <c r="H7" s="46"/>
      <c r="I7" s="48"/>
      <c r="J7" s="48"/>
      <c r="K7" s="52"/>
      <c r="L7" s="52"/>
      <c r="M7" s="8"/>
      <c r="N7" s="8"/>
      <c r="O7" s="8"/>
    </row>
    <row r="8" spans="1:15" s="11" customFormat="1" ht="322.5" customHeight="1" x14ac:dyDescent="0.2">
      <c r="A8" s="13">
        <v>1</v>
      </c>
      <c r="B8" s="14" t="s">
        <v>70</v>
      </c>
      <c r="C8" s="15">
        <v>817228.04</v>
      </c>
      <c r="D8" s="15">
        <v>874434</v>
      </c>
      <c r="E8" s="13" t="s">
        <v>22</v>
      </c>
      <c r="F8" s="40" t="s">
        <v>65</v>
      </c>
      <c r="G8" s="39">
        <v>473936</v>
      </c>
      <c r="H8" s="17" t="str">
        <f>F8</f>
        <v>บจก.เอสดี.วอเตอร์</v>
      </c>
      <c r="I8" s="15">
        <f t="shared" ref="I8" si="0">(J8*100)/107</f>
        <v>442930.84112149535</v>
      </c>
      <c r="J8" s="39">
        <f>G8</f>
        <v>473936</v>
      </c>
      <c r="K8" s="13" t="s">
        <v>10</v>
      </c>
      <c r="L8" s="16" t="s">
        <v>66</v>
      </c>
      <c r="M8" s="10"/>
      <c r="N8" s="10"/>
      <c r="O8" s="10"/>
    </row>
    <row r="9" spans="1:15" s="3" customFormat="1" ht="42" x14ac:dyDescent="0.55000000000000004">
      <c r="A9" s="18"/>
      <c r="B9" s="12"/>
      <c r="C9" s="20"/>
      <c r="D9" s="20"/>
      <c r="E9" s="18"/>
      <c r="F9" s="12"/>
      <c r="G9" s="21"/>
      <c r="H9" s="12"/>
      <c r="I9" s="12"/>
      <c r="J9" s="23">
        <f>SUM(J8:J8)</f>
        <v>473936</v>
      </c>
      <c r="K9" s="12"/>
      <c r="L9" s="24"/>
    </row>
    <row r="10" spans="1:15" s="3" customFormat="1" ht="36" x14ac:dyDescent="0.55000000000000004">
      <c r="A10" s="18"/>
      <c r="B10" s="12" t="s">
        <v>28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67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7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มิ.ย.2564</vt:lpstr>
      <vt:lpstr>ประกวด มิ.ย.2564</vt:lpstr>
      <vt:lpstr>คัดเลือก มิ.ย.2564</vt:lpstr>
      <vt:lpstr>'คัดเลือก มิ.ย.2564'!Print_Area</vt:lpstr>
      <vt:lpstr>'เฉพาะเจาะจง มิ.ย.2564'!Print_Area</vt:lpstr>
      <vt:lpstr>'ประกวด มิ.ย.2564'!Print_Area</vt:lpstr>
      <vt:lpstr>'คัดเลือก มิ.ย.2564'!Print_Titles</vt:lpstr>
      <vt:lpstr>'เฉพาะเจาะจง มิ.ย.2564'!Print_Titles</vt:lpstr>
      <vt:lpstr>'ประกวด มิ.ย.2564'!Print_Titles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อิศรา อุณหะสูต</cp:lastModifiedBy>
  <cp:lastPrinted>2021-07-01T07:43:09Z</cp:lastPrinted>
  <dcterms:created xsi:type="dcterms:W3CDTF">2015-10-28T04:52:24Z</dcterms:created>
  <dcterms:modified xsi:type="dcterms:W3CDTF">2021-07-01T07:44:34Z</dcterms:modified>
</cp:coreProperties>
</file>