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360" windowHeight="7620" activeTab="1"/>
  </bookViews>
  <sheets>
    <sheet name="เฉพาะเจาะจง ก.พ.2565" sheetId="1" r:id="rId1"/>
    <sheet name="ประกวด ก.พ.2565" sheetId="2" r:id="rId2"/>
    <sheet name="คัดเลือก พ.ย.2564" sheetId="3" r:id="rId3"/>
  </sheets>
  <definedNames>
    <definedName name="_xlnm.Print_Area" localSheetId="2">'คัดเลือก พ.ย.2564'!$A$1:$L$24</definedName>
    <definedName name="_xlnm.Print_Area" localSheetId="0">'เฉพาะเจาะจง ก.พ.2565'!$A$1:$K$23</definedName>
    <definedName name="_xlnm.Print_Area" localSheetId="1">'ประกวด ก.พ.2565'!$A$1:$K$20</definedName>
    <definedName name="_xlnm.Print_Titles" localSheetId="2">'คัดเลือก พ.ย.2564'!$1:$7</definedName>
    <definedName name="_xlnm.Print_Titles" localSheetId="0">'เฉพาะเจาะจง ก.พ.2565'!$1:$7</definedName>
    <definedName name="_xlnm.Print_Titles" localSheetId="1">'ประกวด ก.พ.2565'!$1:$7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" l="1"/>
  <c r="J12" i="2"/>
  <c r="I12" i="2"/>
  <c r="J11" i="2"/>
  <c r="I11" i="2" s="1"/>
  <c r="J17" i="3" l="1"/>
  <c r="J16" i="3"/>
  <c r="I16" i="3" s="1"/>
  <c r="J15" i="3"/>
  <c r="I15" i="3"/>
  <c r="J14" i="3"/>
  <c r="I14" i="3"/>
  <c r="J13" i="3"/>
  <c r="I13" i="3"/>
  <c r="J12" i="3" l="1"/>
  <c r="I12" i="3" s="1"/>
  <c r="J11" i="3" l="1"/>
  <c r="I11" i="3" s="1"/>
  <c r="J10" i="3"/>
  <c r="I10" i="3" s="1"/>
  <c r="J9" i="3" l="1"/>
  <c r="I9" i="3" s="1"/>
  <c r="J13" i="1" l="1"/>
  <c r="J8" i="3" l="1"/>
  <c r="H8" i="3"/>
  <c r="H9" i="2" l="1"/>
  <c r="H10" i="2"/>
  <c r="H8" i="2"/>
  <c r="J9" i="2"/>
  <c r="I9" i="2" s="1"/>
  <c r="J10" i="2"/>
  <c r="I10" i="2" s="1"/>
  <c r="J8" i="2"/>
  <c r="J16" i="1"/>
  <c r="I16" i="1" s="1"/>
  <c r="J15" i="1"/>
  <c r="I15" i="1" s="1"/>
  <c r="J14" i="1"/>
  <c r="I14" i="1" s="1"/>
  <c r="H14" i="1"/>
  <c r="I13" i="1"/>
  <c r="J12" i="1"/>
  <c r="I12" i="1" s="1"/>
  <c r="H10" i="1"/>
  <c r="H11" i="1"/>
  <c r="H12" i="1"/>
  <c r="J9" i="1"/>
  <c r="I9" i="1" s="1"/>
  <c r="J10" i="1"/>
  <c r="I10" i="1" s="1"/>
  <c r="J11" i="1"/>
  <c r="I11" i="1" s="1"/>
  <c r="J8" i="1"/>
  <c r="I8" i="3"/>
  <c r="J17" i="1" l="1"/>
  <c r="I8" i="2"/>
  <c r="I8" i="1"/>
</calcChain>
</file>

<file path=xl/sharedStrings.xml><?xml version="1.0" encoding="utf-8"?>
<sst xmlns="http://schemas.openxmlformats.org/spreadsheetml/2006/main" count="196" uniqueCount="99">
  <si>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</si>
  <si>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</si>
  <si>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</si>
  <si>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</si>
  <si>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</si>
  <si>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</si>
  <si>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</si>
  <si>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</si>
  <si>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</si>
  <si>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</si>
  <si>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</si>
  <si>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</si>
  <si>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</si>
  <si>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</si>
  <si>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</si>
  <si>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</si>
  <si>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</si>
  <si>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</si>
  <si>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</si>
  <si>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</si>
  <si>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</si>
  <si>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</si>
  <si>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</si>
  <si>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</si>
  <si>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</si>
  <si>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</si>
  <si>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</si>
  <si>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</si>
  <si>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</si>
  <si>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หจก. เค.ที. เมนเดอร์</t>
  </si>
  <si>
    <t>วันที่ 1 ธันวาคม 2564</t>
  </si>
  <si>
    <t>งานปรับปรุง ถอดเปลี่ยนมาตรวัดน้ำครบวาระ และงานที่เกี่ยวข้อง พื้นที่สำนักงานประปาสาขาสุวรรณภูมิ</t>
  </si>
  <si>
    <t>เลขที่ สสสภ.ปว.55-1/2565  
ลงวันที่ 1/11/2564</t>
  </si>
  <si>
    <t>บจก. บุญพิศลย์การช่าง</t>
  </si>
  <si>
    <t>หจก. ดิลกพัฒนา เอนจิเนียริ่ง</t>
  </si>
  <si>
    <t>งานก่อสร้างวางท่อประปาและงานที่เกี่ยวข้อง งานวางท่อประปาปรับปรุงกำลังน้ำ พื้นที่สำนักงานประปาสาขาสุวรรณภูมิ 1 งาน ประกอบด้วย 2 เส้นทาง 1.บริเวณซอยจารุสังข์ 2 ถนนสุขาภิบาล 5 ตำบลบางพลีใหญ่ อำเภอบางพลี จังหวัดสมุทรปราการ 2.บริเวณซอยแยกกิ่งแก้ว 45 (รามาพัฒนา) ตำบลราชาเทวะ อำเภอบางพลี จังหวัดสมุทรปราการ</t>
  </si>
  <si>
    <t>หจก. นาดา วิศวกรรม</t>
  </si>
  <si>
    <t>เลขที่ สสสภ.(ป)จล.22/2564  ลงวันที่ 1/11/2564</t>
  </si>
  <si>
    <t>หจก.อินแอนด์ออนเซอร์วิส</t>
  </si>
  <si>
    <t>บจก.เอสดี.วอเตอร์</t>
  </si>
  <si>
    <t>งานก่อสร้างวางท่อประปาและงานที่เกี่ยวข้อง พื้นที่สำนักงานประปาสาขาสุวรรณภูมิ 1 งาน 2 เส้นทาง 1.โครงการพฤกษาวิลล์ 123 บางนา-สุขาภิบาล 2 เฟส 1.0 ตำบลราชาเทวะ อำเภอบางพลี จังหวัดสมุทรปราการ 2.โครงการ The Plant บางนา-วงแหวน เฟส 1 ตำบลราชาเทวะ อำเภอบางพลี จังหวัดสมุทรปราการ</t>
  </si>
  <si>
    <t>หจก.สุวัฒนาคอนสตรัคชั่น</t>
  </si>
  <si>
    <t>หจก.วงศ์เพชร ก่อสร้าง</t>
  </si>
  <si>
    <t>งานก่อสร้างวางท่อประปาและงานที่เกี่ยวข้อง งานวางท่อประปาปรับปรุงกำลังน้ำร่วมกับ อบต.บางบ่อ บริเวณซอยรัตนราช 1 หมู่ที่ 1 ตำบลบางบ่อ อำเภอบางบ่อ จังหวัดสมุทรปราการ พื้นที่สำนักงานประปาสาขาสุวรรณภูมิ</t>
  </si>
  <si>
    <t>หจก. สถาพรวอเตอร์ไพ้พ</t>
  </si>
  <si>
    <t>เลขที่ สสสภ.(ขอ)จล.03/2565  ลงวันที่ 3/11/2564</t>
  </si>
  <si>
    <t>เลขที่ สสสภ.(ป)จล.23/2564  ลงวันที่ 4/11/2564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</si>
  <si>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1.โครงการ สราญสิริ บางนา เฟส 1.0 ตำบลบางเสาธง อำเภอบางเสาธง จังหวัดสมุทรปราการ 2.โครงการ Pleno บางนา-อ่อนนุช 2 เฟส 2 ตำบลราชาเทวะ อำเภอบางพลี จังหวัดสมุทรปราการ</t>
  </si>
  <si>
    <t>เลขที่ สสสภ.(ขอ)จล.110/2564  ลงวันที่ 4/11/2564</t>
  </si>
  <si>
    <t>หจก. เอสเจที. การโยธา</t>
  </si>
  <si>
    <t>สรุปผลการดำเนินการจัดซื้อจัดจ้างในรอบเดือน พฤศจิกายน 2564</t>
  </si>
  <si>
    <t xml:space="preserve">งานก่อสร้างวางท่อประปาและงานที่เกี่ยวข้อง ด้านลดน้ำสูญเสีย พื้นที่สำนักงานประปาสาขาสุวรรณภูมิ 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</si>
  <si>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</t>
  </si>
  <si>
    <t>เลขที่ สสสภ.(ขอ)จล.08/2565  ลงวันที่ 29/11/2564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</si>
  <si>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พื้นที่สำนักงานประปาสาขาสุวรรณภูมิ จำนวน 1 งาน ประกอบด้วย 2 เส้นทาง 1.บริเวณเลียบคลองจรเข้ใหญ่ ฝั่งซ้าย หมู่ที่ 4 ตำบลศีรษะจรเข้น้อย อำเภอบางเสาธง จังหวัดสมุทรปราการ 2.บริเวณเลียบคลองจรเข้เชื่อมคลองทับยาว ฝั่งขวา หมู่ที่ 4 ตำบลศีรษะจรเข้น้อย อำเภอบางเสาธง จังหวัดสมุทรปราการ</t>
  </si>
  <si>
    <t>หจก.สวนสนการช่าง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</si>
  <si>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พื้นที่สำนักงานประปาสาขาสุวรรณภูมิ 1 งาน ประกอบด้วย 3 เส้นทาง 1.บริเวณซอยจันทร์หอม 2 หมู่ 6 ตำบลศีรษะจรเข้ใหญ่ อำเภอบางเสาธง จังหวัดสมุทรปราการ 2.บริเวณซอยตายิ้ม หมู่ที่ 5 ตำบลศีรษะจรเข้ใหญ่ อำเภอบางเสาธง จังหวัดสมุทรปราการ 3.บริเวณซอยบ้านนายสังเวียน ขำเถื่อน หมู่ที่ 9 ตำบลศีรษะจรเข้ใหญ่ อำเภอบางเสาธง จังหวัดสมุทรปราการ</t>
  </si>
  <si>
    <t>บจก.ณัฐวรรณวอเตอร์ไปป์</t>
  </si>
  <si>
    <t>เลขที่ สสสภ.(M)จล.01/2565  ลงวันที่ 30/11/2564</t>
  </si>
  <si>
    <t>เลขที่ สสสภ.(M)จล.02/2565  ลงวันที่ 30/11/2564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</si>
  <si>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บริเวณถนนเลียบมอเตอร์เวย์ ด้านทิศใต้ หมู่ที่ 14 ตำบลบางเสาธง อำเภอบางเสาธง จังหวัดสมุทรปราการ พื้นที่สำนักงานประปาสาขาสุวรรณภูมิ</t>
  </si>
  <si>
    <t>เลขที่ สสสภ.(M)จล.03/2565  ลงวันที่ 30/11/2564</t>
  </si>
  <si>
    <t>หมายเหตุ รายการที่ 1-9  เป็นราคาที่รวม VAT</t>
  </si>
  <si>
    <t>สรุปผลการดำเนินการจัดซื้อจัดจ้างในรอบเดือน กุมภาพันธ์ พ.ศ.2565</t>
  </si>
  <si>
    <t>วันที่ 1 มีนาคม 2565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</si>
  <si>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บริเวณเลียบคลองดอน หมู่ที่ 2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</si>
  <si>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เลขที่ 
สสสภ.(M)จล.06/2565 
ลงวันที่ 
1/2/2565</t>
  </si>
  <si>
    <t>ซื้อเสากั้นทางเดิน และโปสเตอร์สแตนด์</t>
  </si>
  <si>
    <t>บจก. เอ็มเอส เร้นท์</t>
  </si>
  <si>
    <t>เลขที่ 
3300052834 
ลงวันที่ 
1/2/2565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</si>
  <si>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บริเวณซอยเทศบาล 5/1 (สาธารณะ) หมู่ที่ 5 ตำบลบางพลีน้อย อำเภอบางบ่อ จังหวัดสมุทรปราการ พื้นที่สำนักงานประปาสาขาสุวรรณภูมิ</t>
  </si>
  <si>
    <t>เลขที่ 
สสสภ.(M)จล.07/2565
ลงวันที่ 
4/2/2565</t>
  </si>
  <si>
    <t>สรุปผลการดำเนินการจัดซื้อจัดจ้างในรอบเดือนกุมภาพันธ์ 2565</t>
  </si>
  <si>
    <t xml:space="preserve">งานก่อสร้างวางท่อประปาและงานที่เกี่ยวข้อง ด้านลดน้ำสูญเสีย พื้นที่สำนักงานประปาสาขาสุวรรณภูมิ   </t>
  </si>
  <si>
    <t xml:space="preserve">บจก. พี.บี. 85 การช่าง </t>
  </si>
  <si>
    <t>เลขที่ 
ป.55-03(65)
ลงวันที่ 
9/2/2565</t>
  </si>
  <si>
    <t>เลขที่ 
ป.55-04(65)
ลงวันที่ 
9/2/2565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</si>
  <si>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พื้นที่สำนักงานประปาสาขาสุวรรณภูมิ</t>
  </si>
  <si>
    <t xml:space="preserve">หจก.สวนสนการช่าง </t>
  </si>
  <si>
    <t>เลขที่ 
ป.55-05(65)
ลงวันที่ 
10/2/2565</t>
  </si>
  <si>
    <t xml:space="preserve">งานก่อสร้างวางท่อประปาและงานที่เกี่ยวข้อง งานวางท่อประปาเอกชน โครงการ คาซ่าวิลล์ รามคำแหง วงแหวน 2 เฟส 10 แขวงคลองสองต้นนุ่น เขตลาดกระบัง กรุงเทพมหานคร พื้นที่สำนักงานประปาสาขาสุวรรณภูมิ </t>
  </si>
  <si>
    <t>เลขที่ 
สสสภ.(ขอ)จล.22/2565
ลงวันที่ 
11/2/2565</t>
  </si>
  <si>
    <t>งานก่อสร้างวางท่อประปาและงานที่เกี่ยวข้อง งานวางท่อประปาเอกชน โครงการ PLENO TOWN บางนา เฟส 1 ตำบลบางเสาธง อำเภอบางเสาธง จังหวัดสมุทรปราการ พื้นที่สำนักงานประปาสาขาสุวรรณภูมิ</t>
  </si>
  <si>
    <t>เลขที่ 
สสสภ.(ขอ)จล.21/2565
ลงวันที่  
15/2/2565</t>
  </si>
  <si>
    <t>งานสำรวจหาจุดรั่วในระบบจ่ายน้ำ พื้นที่สำนักงานประปาสาขาสุวรรณภูมิ</t>
  </si>
  <si>
    <t>บจก.คงสงวนเอ็นจิเนียริ่ง (1993)</t>
  </si>
  <si>
    <t>เลขที่ 
สร.55-02(65) 
ลงวันที่ 
17/2/2565</t>
  </si>
  <si>
    <t>บจก.ยูเอชเอ็ม</t>
  </si>
  <si>
    <t>เลขที่ 
ป.55-07(65)
ลงวันที่ 
17/2/2565</t>
  </si>
  <si>
    <t>งานก่อสร้างวางท่อประปาและงานที่เกี่ยวข้อง งานวางท่อประปาปรับปรุงกำลังน้ำ และปรับปรุงร่วมหน่วยงานภายนอก พื้นที่สำนักงานประปาสาขาสุวรรณภูมิ</t>
  </si>
  <si>
    <t>เลขที่ 
สสสภ.(ป)จล.04/2565
ลงวันที่ 
17/2/2565</t>
  </si>
  <si>
    <t>งานก่อสร้างวางท่อประปาและงานที่เกี่ยวข้อง งานวางท่อประปาเอกชน โครงการ CENTRO กิ่งแก้ว 6 เฟส 6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</si>
  <si>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สสสภ.(ขอ)จล.23/2565
ลงวันที่ 
17/2/2565</t>
  </si>
  <si>
    <t>งานก่อสร้างวางท่อประปาและงานที่เกี่ยวข้อง งานวางท่อประปาเอกชน โครงการ ภัสสร เพรสทีจ บางนา-สุวรรณภูมิ เฟส 7.1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</si>
  <si>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สสสภ.(ขอ)จล.24/2565
ลงวันที่ 
23/2/2565</t>
  </si>
  <si>
    <t>ซื้ออุปกรณ์ไฟฟ้า (หลอดไฟ LED) จำนวน 3 รายการ</t>
  </si>
  <si>
    <t>หจก. ธาราเอ็นจิเนียริ่ง</t>
  </si>
  <si>
    <t>เลขที่ 
3300053092
ลงวันที่  
24/2/2565</t>
  </si>
  <si>
    <t>หมายเหตุ รายการที่ 1-5 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</si>
</sst>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>
    <font>
      <sz val="10"/>
      <name val="Arial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64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64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64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164" fontId="7" fillId="0" borderId="4" xfId="0" applyNumberFormat="1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="40" zoomScaleSheetLayoutView="40" workbookViewId="0">
      <selection activeCell="C8" sqref="C8"/>
    </sheetView>
  </sheetViews>
  <sheetFormatPr defaultColWidth="9.140625" defaultRowHeight="30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4.7109375" style="34" customWidth="1"/>
    <col min="6" max="6" width="42.7109375" style="29" customWidth="1"/>
    <col min="7" max="7" width="25.85546875" style="35" customWidth="1"/>
    <col min="8" max="8" width="45.710937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5.25">
      <c r="A1" s="56" t="s">
        <v>63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0"/>
    </row>
    <row r="2" spans="1:15" ht="35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0"/>
    </row>
    <row r="3" spans="1:15" ht="35.25">
      <c r="A3" s="57" t="s">
        <v>64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1"/>
    </row>
    <row r="4" spans="1:15" ht="35.25">
      <c r="A4" s="58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2"/>
    </row>
    <row r="5" spans="1:15" s="32" customFormat="1" ht="35.25" customHeight="1">
      <c r="A5" s="55" t="s">
        <v>1</v>
      </c>
      <c r="B5" s="55" t="s">
        <v>5</v>
      </c>
      <c r="C5" s="64" t="s">
        <v>23</v>
      </c>
      <c r="D5" s="65" t="s">
        <v>15</v>
      </c>
      <c r="E5" s="55" t="s">
        <v>6</v>
      </c>
      <c r="F5" s="55" t="s">
        <v>7</v>
      </c>
      <c r="G5" s="55"/>
      <c r="H5" s="55" t="s">
        <v>8</v>
      </c>
      <c r="I5" s="55"/>
      <c r="J5" s="55"/>
      <c r="K5" s="55" t="s">
        <v>9</v>
      </c>
      <c r="L5" s="55" t="s">
        <v>2</v>
      </c>
      <c r="M5" s="31"/>
      <c r="N5" s="31"/>
      <c r="O5" s="31"/>
    </row>
    <row r="6" spans="1:15" s="32" customFormat="1" ht="30.75" customHeight="1">
      <c r="A6" s="55"/>
      <c r="B6" s="55"/>
      <c r="C6" s="64"/>
      <c r="D6" s="65"/>
      <c r="E6" s="55"/>
      <c r="F6" s="59" t="s">
        <v>3</v>
      </c>
      <c r="G6" s="61" t="s">
        <v>16</v>
      </c>
      <c r="H6" s="59" t="s">
        <v>4</v>
      </c>
      <c r="I6" s="53" t="s">
        <v>19</v>
      </c>
      <c r="J6" s="53" t="s">
        <v>17</v>
      </c>
      <c r="K6" s="55"/>
      <c r="L6" s="55"/>
      <c r="M6" s="31"/>
      <c r="N6" s="31"/>
      <c r="O6" s="31"/>
    </row>
    <row r="7" spans="1:15" s="32" customFormat="1" ht="105" customHeight="1">
      <c r="A7" s="55"/>
      <c r="B7" s="55"/>
      <c r="C7" s="64"/>
      <c r="D7" s="65"/>
      <c r="E7" s="55"/>
      <c r="F7" s="60"/>
      <c r="G7" s="62"/>
      <c r="H7" s="63"/>
      <c r="I7" s="54"/>
      <c r="J7" s="54"/>
      <c r="K7" s="55"/>
      <c r="L7" s="55"/>
      <c r="M7" s="31"/>
      <c r="N7" s="31"/>
      <c r="O7" s="31"/>
    </row>
    <row r="8" spans="1:15" s="33" customFormat="1" ht="286.5" customHeight="1">
      <c r="A8" s="13">
        <v>1</v>
      </c>
      <c r="B8" s="14" t="s">
        <v>65</v>
      </c>
      <c r="C8" s="15">
        <v>406303.74</v>
      </c>
      <c r="D8" s="15">
        <v>434745</v>
      </c>
      <c r="E8" s="13" t="s">
        <v>12</v>
      </c>
      <c r="F8" s="41" t="s">
        <v>33</v>
      </c>
      <c r="G8" s="15">
        <v>421409</v>
      </c>
      <c r="H8" s="45" t="s">
        <v>33</v>
      </c>
      <c r="I8" s="15">
        <f>(J8*100)/107</f>
        <v>393840.18691588787</v>
      </c>
      <c r="J8" s="15">
        <f>G8</f>
        <v>421409</v>
      </c>
      <c r="K8" s="13" t="s">
        <v>10</v>
      </c>
      <c r="L8" s="28" t="s">
        <v>66</v>
      </c>
    </row>
    <row r="9" spans="1:15" s="33" customFormat="1" ht="152.25" customHeight="1">
      <c r="A9" s="13">
        <v>2</v>
      </c>
      <c r="B9" s="14" t="s">
        <v>67</v>
      </c>
      <c r="C9" s="15">
        <v>24200</v>
      </c>
      <c r="D9" s="15">
        <v>25894</v>
      </c>
      <c r="E9" s="13" t="s">
        <v>12</v>
      </c>
      <c r="F9" s="49" t="s">
        <v>68</v>
      </c>
      <c r="G9" s="15">
        <v>25894</v>
      </c>
      <c r="H9" s="49" t="s">
        <v>68</v>
      </c>
      <c r="I9" s="15">
        <f t="shared" ref="I9:I16" si="0">(J9*100)/107</f>
        <v>24200</v>
      </c>
      <c r="J9" s="15">
        <f t="shared" ref="J9:J16" si="1">G9</f>
        <v>25894</v>
      </c>
      <c r="K9" s="13" t="s">
        <v>10</v>
      </c>
      <c r="L9" s="28" t="s">
        <v>69</v>
      </c>
    </row>
    <row r="10" spans="1:15" s="33" customFormat="1" ht="256.5" customHeight="1">
      <c r="A10" s="13">
        <v>3</v>
      </c>
      <c r="B10" s="14" t="s">
        <v>70</v>
      </c>
      <c r="C10" s="15">
        <v>77022.429999999993</v>
      </c>
      <c r="D10" s="15">
        <v>82414</v>
      </c>
      <c r="E10" s="13" t="s">
        <v>12</v>
      </c>
      <c r="F10" s="41" t="s">
        <v>39</v>
      </c>
      <c r="G10" s="15">
        <v>79900</v>
      </c>
      <c r="H10" s="13" t="str">
        <f t="shared" ref="H10:H12" si="2">F10</f>
        <v>บจก.เอสดี.วอเตอร์</v>
      </c>
      <c r="I10" s="15">
        <f t="shared" si="0"/>
        <v>74672.897196261678</v>
      </c>
      <c r="J10" s="15">
        <f t="shared" si="1"/>
        <v>79900</v>
      </c>
      <c r="K10" s="13" t="s">
        <v>10</v>
      </c>
      <c r="L10" s="28" t="s">
        <v>71</v>
      </c>
    </row>
    <row r="11" spans="1:15" s="33" customFormat="1" ht="226.5" customHeight="1">
      <c r="A11" s="13">
        <v>4</v>
      </c>
      <c r="B11" s="14" t="s">
        <v>80</v>
      </c>
      <c r="C11" s="15">
        <v>100457.01</v>
      </c>
      <c r="D11" s="15">
        <v>107489</v>
      </c>
      <c r="E11" s="13" t="s">
        <v>12</v>
      </c>
      <c r="F11" s="49" t="s">
        <v>34</v>
      </c>
      <c r="G11" s="15">
        <v>104260</v>
      </c>
      <c r="H11" s="13" t="str">
        <f t="shared" si="2"/>
        <v>หจก. ดิลกพัฒนา เอนจิเนียริ่ง</v>
      </c>
      <c r="I11" s="15">
        <f t="shared" si="0"/>
        <v>97439.252336448597</v>
      </c>
      <c r="J11" s="15">
        <f t="shared" si="1"/>
        <v>104260</v>
      </c>
      <c r="K11" s="13" t="s">
        <v>10</v>
      </c>
      <c r="L11" s="28" t="s">
        <v>81</v>
      </c>
    </row>
    <row r="12" spans="1:15" s="33" customFormat="1" ht="184.5" customHeight="1">
      <c r="A12" s="13">
        <v>5</v>
      </c>
      <c r="B12" s="14" t="s">
        <v>82</v>
      </c>
      <c r="C12" s="15">
        <v>452930.84</v>
      </c>
      <c r="D12" s="15">
        <v>484636</v>
      </c>
      <c r="E12" s="13" t="s">
        <v>12</v>
      </c>
      <c r="F12" s="41" t="s">
        <v>41</v>
      </c>
      <c r="G12" s="15">
        <v>469119</v>
      </c>
      <c r="H12" s="13" t="str">
        <f t="shared" si="2"/>
        <v>หจก.สุวัฒนาคอนสตรัคชั่น</v>
      </c>
      <c r="I12" s="15">
        <f t="shared" si="0"/>
        <v>438428.97196261684</v>
      </c>
      <c r="J12" s="15">
        <f t="shared" si="1"/>
        <v>469119</v>
      </c>
      <c r="K12" s="13" t="s">
        <v>10</v>
      </c>
      <c r="L12" s="28" t="s">
        <v>83</v>
      </c>
    </row>
    <row r="13" spans="1:15" s="33" customFormat="1" ht="190.5" customHeight="1">
      <c r="A13" s="13">
        <v>6</v>
      </c>
      <c r="B13" s="14" t="s">
        <v>84</v>
      </c>
      <c r="C13" s="15">
        <v>440000</v>
      </c>
      <c r="D13" s="15">
        <v>468283.35</v>
      </c>
      <c r="E13" s="13" t="s">
        <v>12</v>
      </c>
      <c r="F13" s="46" t="s">
        <v>85</v>
      </c>
      <c r="G13" s="15">
        <v>458911.85</v>
      </c>
      <c r="H13" s="49" t="s">
        <v>85</v>
      </c>
      <c r="I13" s="15">
        <f t="shared" si="0"/>
        <v>428889.57943925232</v>
      </c>
      <c r="J13" s="15">
        <f>G13</f>
        <v>458911.85</v>
      </c>
      <c r="K13" s="13" t="s">
        <v>10</v>
      </c>
      <c r="L13" s="28" t="s">
        <v>86</v>
      </c>
    </row>
    <row r="14" spans="1:15" s="33" customFormat="1" ht="251.25" customHeight="1">
      <c r="A14" s="13">
        <v>7</v>
      </c>
      <c r="B14" s="14" t="s">
        <v>91</v>
      </c>
      <c r="C14" s="15">
        <v>354060.75</v>
      </c>
      <c r="D14" s="15">
        <v>378845</v>
      </c>
      <c r="E14" s="13" t="s">
        <v>12</v>
      </c>
      <c r="F14" s="46" t="s">
        <v>38</v>
      </c>
      <c r="G14" s="15">
        <v>366618</v>
      </c>
      <c r="H14" s="13" t="str">
        <f>F14</f>
        <v>หจก.อินแอนด์ออนเซอร์วิส</v>
      </c>
      <c r="I14" s="15">
        <f t="shared" si="0"/>
        <v>342633.6448598131</v>
      </c>
      <c r="J14" s="15">
        <f t="shared" si="1"/>
        <v>366618</v>
      </c>
      <c r="K14" s="13" t="s">
        <v>10</v>
      </c>
      <c r="L14" s="28" t="s">
        <v>92</v>
      </c>
    </row>
    <row r="15" spans="1:15" s="33" customFormat="1" ht="240" customHeight="1">
      <c r="A15" s="13">
        <v>8</v>
      </c>
      <c r="B15" s="14" t="s">
        <v>93</v>
      </c>
      <c r="C15" s="15">
        <v>102800</v>
      </c>
      <c r="D15" s="15">
        <v>109996</v>
      </c>
      <c r="E15" s="13" t="s">
        <v>12</v>
      </c>
      <c r="F15" s="43" t="s">
        <v>49</v>
      </c>
      <c r="G15" s="15">
        <v>106649</v>
      </c>
      <c r="H15" s="49" t="s">
        <v>49</v>
      </c>
      <c r="I15" s="15">
        <f t="shared" si="0"/>
        <v>99671.962616822435</v>
      </c>
      <c r="J15" s="15">
        <f t="shared" si="1"/>
        <v>106649</v>
      </c>
      <c r="K15" s="13" t="s">
        <v>10</v>
      </c>
      <c r="L15" s="28" t="s">
        <v>94</v>
      </c>
    </row>
    <row r="16" spans="1:15" s="33" customFormat="1" ht="181.5" customHeight="1">
      <c r="A16" s="13">
        <v>9</v>
      </c>
      <c r="B16" s="14" t="s">
        <v>95</v>
      </c>
      <c r="C16" s="15">
        <v>12020</v>
      </c>
      <c r="D16" s="15">
        <v>12861.4</v>
      </c>
      <c r="E16" s="13" t="s">
        <v>12</v>
      </c>
      <c r="F16" s="42" t="s">
        <v>96</v>
      </c>
      <c r="G16" s="15">
        <v>12861.4</v>
      </c>
      <c r="H16" s="49" t="s">
        <v>96</v>
      </c>
      <c r="I16" s="15">
        <f t="shared" si="0"/>
        <v>12020</v>
      </c>
      <c r="J16" s="15">
        <f t="shared" si="1"/>
        <v>12861.4</v>
      </c>
      <c r="K16" s="13" t="s">
        <v>10</v>
      </c>
      <c r="L16" s="28" t="s">
        <v>97</v>
      </c>
    </row>
    <row r="17" spans="1:12" ht="34.5">
      <c r="A17" s="18"/>
      <c r="B17" s="19"/>
      <c r="C17" s="20"/>
      <c r="D17" s="20"/>
      <c r="E17" s="18"/>
      <c r="F17" s="12"/>
      <c r="G17" s="21"/>
      <c r="H17" s="12"/>
      <c r="I17" s="22"/>
      <c r="J17" s="23">
        <f>SUM(J8:J16)</f>
        <v>2045622.25</v>
      </c>
      <c r="K17" s="12"/>
      <c r="L17" s="24"/>
    </row>
    <row r="18" spans="1:12" ht="52.5" customHeight="1">
      <c r="A18" s="18"/>
      <c r="B18" s="19" t="s">
        <v>62</v>
      </c>
      <c r="C18" s="25"/>
      <c r="D18" s="20"/>
      <c r="E18" s="18"/>
      <c r="F18" s="12"/>
      <c r="G18" s="21"/>
      <c r="H18" s="12"/>
      <c r="I18" s="12"/>
      <c r="J18" s="26"/>
      <c r="K18" s="12"/>
      <c r="L18" s="24"/>
    </row>
    <row r="19" spans="1:12" ht="17.25" customHeight="1">
      <c r="A19" s="18"/>
      <c r="B19" s="19"/>
      <c r="C19" s="25"/>
      <c r="D19" s="27"/>
      <c r="E19" s="18"/>
      <c r="F19" s="12"/>
      <c r="G19" s="21"/>
      <c r="H19" s="12"/>
      <c r="I19" s="12"/>
      <c r="J19" s="26"/>
      <c r="K19" s="12"/>
      <c r="L19" s="24"/>
    </row>
    <row r="20" spans="1:12" ht="34.5">
      <c r="A20" s="18"/>
      <c r="B20" s="12"/>
      <c r="C20" s="18" t="s">
        <v>13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ht="27" customHeight="1">
      <c r="A21" s="18"/>
      <c r="B21" s="12"/>
      <c r="C21" s="12"/>
      <c r="D21" s="27"/>
      <c r="E21" s="18"/>
      <c r="F21" s="12"/>
      <c r="G21" s="21"/>
      <c r="H21" s="12"/>
      <c r="I21" s="12"/>
      <c r="J21" s="26"/>
      <c r="K21" s="12"/>
      <c r="L21" s="24"/>
    </row>
    <row r="22" spans="1:12" ht="34.5">
      <c r="A22" s="18"/>
      <c r="B22" s="12"/>
      <c r="C22" s="18" t="s">
        <v>20</v>
      </c>
      <c r="D22" s="27"/>
      <c r="E22" s="18"/>
      <c r="F22" s="12"/>
      <c r="G22" s="21"/>
      <c r="H22" s="12"/>
      <c r="I22" s="12"/>
      <c r="J22" s="26"/>
      <c r="K22" s="12"/>
      <c r="L22" s="24"/>
    </row>
    <row r="23" spans="1:12" ht="34.5">
      <c r="A23" s="18"/>
      <c r="B23" s="12"/>
      <c r="C23" s="18" t="s">
        <v>28</v>
      </c>
      <c r="D23" s="27"/>
      <c r="E23" s="18"/>
      <c r="F23" s="12"/>
      <c r="G23" s="21"/>
      <c r="H23" s="12"/>
      <c r="I23" s="12"/>
      <c r="J23" s="26"/>
      <c r="K23" s="12"/>
      <c r="L23" s="24"/>
    </row>
  </sheetData>
  <mergeCells count="18">
    <mergeCell ref="C5:C7"/>
    <mergeCell ref="D5:D7"/>
    <mergeCell ref="I6:I7"/>
    <mergeCell ref="L5:L7"/>
    <mergeCell ref="A1:K1"/>
    <mergeCell ref="A2:K2"/>
    <mergeCell ref="A3:K3"/>
    <mergeCell ref="A4:K4"/>
    <mergeCell ref="F6:F7"/>
    <mergeCell ref="G6:G7"/>
    <mergeCell ref="H6:H7"/>
    <mergeCell ref="J6:J7"/>
    <mergeCell ref="E5:E7"/>
    <mergeCell ref="F5:G5"/>
    <mergeCell ref="H5:J5"/>
    <mergeCell ref="K5:K7"/>
    <mergeCell ref="A5:A7"/>
    <mergeCell ref="B5:B7"/>
  </mergeCells>
  <printOptions horizontalCentered="1"/>
  <pageMargins left="7.8740157480315001E-2" right="0" top="0.196850393700787" bottom="0.196850393700787" header="0.196850393700787" footer="0.196850393700787"/>
  <pageSetup paperSize="9" scale="32" orientation="landscape" r:id="rId1"/>
  <headerFooter>
    <oddFooter>Page &amp;P of &amp;N</oddFooter>
  </headerFooter>
  <rowBreaks count="1" manualBreakCount="1">
    <brk id="1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view="pageBreakPreview" zoomScale="50" zoomScaleSheetLayoutView="50" workbookViewId="0">
      <selection sqref="A1:K1"/>
    </sheetView>
  </sheetViews>
  <sheetFormatPr defaultColWidth="9.140625" defaultRowHeight="23.2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5.25">
      <c r="A1" s="56" t="s">
        <v>72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0"/>
    </row>
    <row r="2" spans="1:15" ht="35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0"/>
    </row>
    <row r="3" spans="1:15" ht="35.25">
      <c r="A3" s="57" t="s">
        <v>64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1"/>
    </row>
    <row r="4" spans="1:15" ht="35.25">
      <c r="A4" s="58" t="s">
        <v>18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2"/>
    </row>
    <row r="5" spans="1:15" s="9" customFormat="1" ht="42" customHeight="1">
      <c r="A5" s="55" t="s">
        <v>1</v>
      </c>
      <c r="B5" s="55" t="s">
        <v>5</v>
      </c>
      <c r="C5" s="64" t="s">
        <v>14</v>
      </c>
      <c r="D5" s="64" t="s">
        <v>15</v>
      </c>
      <c r="E5" s="55" t="s">
        <v>6</v>
      </c>
      <c r="F5" s="55" t="s">
        <v>7</v>
      </c>
      <c r="G5" s="55"/>
      <c r="H5" s="55" t="s">
        <v>8</v>
      </c>
      <c r="I5" s="55"/>
      <c r="J5" s="55"/>
      <c r="K5" s="55" t="s">
        <v>9</v>
      </c>
      <c r="L5" s="55" t="s">
        <v>2</v>
      </c>
      <c r="M5" s="8"/>
      <c r="N5" s="8"/>
      <c r="O5" s="8"/>
    </row>
    <row r="6" spans="1:15" s="9" customFormat="1" ht="21" customHeight="1">
      <c r="A6" s="55"/>
      <c r="B6" s="55"/>
      <c r="C6" s="64"/>
      <c r="D6" s="64"/>
      <c r="E6" s="55"/>
      <c r="F6" s="59" t="s">
        <v>3</v>
      </c>
      <c r="G6" s="61" t="s">
        <v>16</v>
      </c>
      <c r="H6" s="59" t="s">
        <v>4</v>
      </c>
      <c r="I6" s="53" t="s">
        <v>19</v>
      </c>
      <c r="J6" s="53" t="s">
        <v>17</v>
      </c>
      <c r="K6" s="55"/>
      <c r="L6" s="55"/>
      <c r="M6" s="8"/>
      <c r="N6" s="8"/>
      <c r="O6" s="8"/>
    </row>
    <row r="7" spans="1:15" s="9" customFormat="1" ht="99" customHeight="1">
      <c r="A7" s="55"/>
      <c r="B7" s="55"/>
      <c r="C7" s="64"/>
      <c r="D7" s="64"/>
      <c r="E7" s="55"/>
      <c r="F7" s="60"/>
      <c r="G7" s="62"/>
      <c r="H7" s="63"/>
      <c r="I7" s="54"/>
      <c r="J7" s="54"/>
      <c r="K7" s="55"/>
      <c r="L7" s="55"/>
      <c r="M7" s="8"/>
      <c r="N7" s="8"/>
      <c r="O7" s="8"/>
    </row>
    <row r="8" spans="1:15" s="10" customFormat="1" ht="194.25" customHeight="1">
      <c r="A8" s="13">
        <v>1</v>
      </c>
      <c r="B8" s="14" t="s">
        <v>73</v>
      </c>
      <c r="C8" s="15">
        <v>14018691.59</v>
      </c>
      <c r="D8" s="15">
        <v>13570205</v>
      </c>
      <c r="E8" s="17" t="s">
        <v>25</v>
      </c>
      <c r="F8" s="41" t="s">
        <v>74</v>
      </c>
      <c r="G8" s="15">
        <v>10555978</v>
      </c>
      <c r="H8" s="17" t="str">
        <f>F8</f>
        <v xml:space="preserve">บจก. พี.บี. 85 การช่าง </v>
      </c>
      <c r="I8" s="15">
        <f>(J8*100)/107</f>
        <v>9865400</v>
      </c>
      <c r="J8" s="39">
        <f>G8</f>
        <v>10555978</v>
      </c>
      <c r="K8" s="17" t="s">
        <v>24</v>
      </c>
      <c r="L8" s="16" t="s">
        <v>75</v>
      </c>
    </row>
    <row r="9" spans="1:15" s="10" customFormat="1" ht="194.25" customHeight="1">
      <c r="A9" s="13">
        <v>2</v>
      </c>
      <c r="B9" s="14" t="s">
        <v>51</v>
      </c>
      <c r="C9" s="15">
        <v>14018691.59</v>
      </c>
      <c r="D9" s="15">
        <v>14585486</v>
      </c>
      <c r="E9" s="48" t="s">
        <v>25</v>
      </c>
      <c r="F9" s="49" t="s">
        <v>74</v>
      </c>
      <c r="G9" s="15">
        <v>11358351</v>
      </c>
      <c r="H9" s="48" t="str">
        <f t="shared" ref="H9:H10" si="0">F9</f>
        <v xml:space="preserve">บจก. พี.บี. 85 การช่าง </v>
      </c>
      <c r="I9" s="15">
        <f t="shared" ref="I9:I10" si="1">(J9*100)/107</f>
        <v>10615281.308411215</v>
      </c>
      <c r="J9" s="39">
        <f t="shared" ref="J9:J10" si="2">G9</f>
        <v>11358351</v>
      </c>
      <c r="K9" s="48" t="s">
        <v>24</v>
      </c>
      <c r="L9" s="16" t="s">
        <v>76</v>
      </c>
    </row>
    <row r="10" spans="1:15" s="10" customFormat="1" ht="188.25" customHeight="1">
      <c r="A10" s="13">
        <v>3</v>
      </c>
      <c r="B10" s="14" t="s">
        <v>77</v>
      </c>
      <c r="C10" s="15">
        <v>14018691.59</v>
      </c>
      <c r="D10" s="15">
        <v>14110327</v>
      </c>
      <c r="E10" s="49" t="s">
        <v>25</v>
      </c>
      <c r="F10" s="49" t="s">
        <v>78</v>
      </c>
      <c r="G10" s="15">
        <v>10299542</v>
      </c>
      <c r="H10" s="49" t="str">
        <f t="shared" si="0"/>
        <v xml:space="preserve">หจก.สวนสนการช่าง </v>
      </c>
      <c r="I10" s="15">
        <f t="shared" si="1"/>
        <v>9625740.1869158875</v>
      </c>
      <c r="J10" s="39">
        <f t="shared" si="2"/>
        <v>10299542</v>
      </c>
      <c r="K10" s="49" t="s">
        <v>24</v>
      </c>
      <c r="L10" s="16" t="s">
        <v>79</v>
      </c>
    </row>
    <row r="11" spans="1:15" s="10" customFormat="1" ht="188.25" customHeight="1">
      <c r="A11" s="13">
        <v>4</v>
      </c>
      <c r="B11" s="14" t="s">
        <v>77</v>
      </c>
      <c r="C11" s="15">
        <v>14018691.59</v>
      </c>
      <c r="D11" s="15">
        <v>14657040</v>
      </c>
      <c r="E11" s="49" t="s">
        <v>25</v>
      </c>
      <c r="F11" s="49" t="s">
        <v>87</v>
      </c>
      <c r="G11" s="15">
        <v>9452775</v>
      </c>
      <c r="H11" s="49" t="s">
        <v>87</v>
      </c>
      <c r="I11" s="15">
        <f t="shared" ref="I11:I12" si="3">(J11*100)/107</f>
        <v>8834369.1588785052</v>
      </c>
      <c r="J11" s="39">
        <f t="shared" ref="J11:J12" si="4">G11</f>
        <v>9452775</v>
      </c>
      <c r="K11" s="49" t="s">
        <v>24</v>
      </c>
      <c r="L11" s="16" t="s">
        <v>88</v>
      </c>
    </row>
    <row r="12" spans="1:15" s="10" customFormat="1" ht="188.25" customHeight="1">
      <c r="A12" s="13">
        <v>5</v>
      </c>
      <c r="B12" s="14" t="s">
        <v>89</v>
      </c>
      <c r="C12" s="15">
        <v>3738317.76</v>
      </c>
      <c r="D12" s="15">
        <v>3996011</v>
      </c>
      <c r="E12" s="49" t="s">
        <v>25</v>
      </c>
      <c r="F12" s="49" t="s">
        <v>55</v>
      </c>
      <c r="G12" s="15">
        <v>3549891</v>
      </c>
      <c r="H12" s="49" t="s">
        <v>55</v>
      </c>
      <c r="I12" s="15">
        <f t="shared" si="3"/>
        <v>3317655.1401869161</v>
      </c>
      <c r="J12" s="39">
        <f t="shared" si="4"/>
        <v>3549891</v>
      </c>
      <c r="K12" s="49" t="s">
        <v>24</v>
      </c>
      <c r="L12" s="16" t="s">
        <v>90</v>
      </c>
    </row>
    <row r="13" spans="1:15" s="3" customFormat="1" ht="34.5">
      <c r="A13" s="18"/>
      <c r="B13" s="12"/>
      <c r="C13" s="20"/>
      <c r="D13" s="20"/>
      <c r="E13" s="18"/>
      <c r="F13" s="12"/>
      <c r="G13" s="21"/>
      <c r="H13" s="12"/>
      <c r="I13" s="12"/>
      <c r="J13" s="23">
        <f>SUM(J8:J12)</f>
        <v>45216537</v>
      </c>
      <c r="K13" s="12"/>
      <c r="L13" s="24"/>
    </row>
    <row r="14" spans="1:15" s="3" customFormat="1" ht="34.5">
      <c r="A14" s="18"/>
      <c r="B14" s="12" t="s">
        <v>98</v>
      </c>
      <c r="C14" s="25"/>
      <c r="D14" s="20"/>
      <c r="E14" s="18"/>
      <c r="F14" s="12"/>
      <c r="G14" s="21"/>
      <c r="H14" s="12"/>
      <c r="I14" s="12"/>
      <c r="J14" s="26"/>
      <c r="K14" s="12"/>
      <c r="L14" s="24"/>
    </row>
    <row r="15" spans="1:15" s="3" customFormat="1" ht="17.25" customHeight="1">
      <c r="A15" s="18"/>
      <c r="B15" s="12"/>
      <c r="C15" s="12"/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34.5">
      <c r="A16" s="18"/>
      <c r="B16" s="12"/>
      <c r="C16" s="18" t="s">
        <v>13</v>
      </c>
      <c r="D16" s="27"/>
      <c r="E16" s="18"/>
      <c r="F16" s="12"/>
      <c r="G16" s="21"/>
      <c r="H16" s="12"/>
      <c r="I16" s="12"/>
      <c r="J16" s="26"/>
      <c r="K16" s="12"/>
      <c r="L16" s="24"/>
    </row>
    <row r="17" spans="1:12" s="3" customFormat="1" ht="21" customHeight="1">
      <c r="A17" s="18"/>
      <c r="B17" s="12"/>
      <c r="C17" s="12"/>
      <c r="D17" s="27"/>
      <c r="E17" s="18"/>
      <c r="F17" s="12"/>
      <c r="G17" s="21"/>
      <c r="H17" s="12"/>
      <c r="I17" s="12"/>
      <c r="J17" s="26"/>
      <c r="K17" s="12"/>
      <c r="L17" s="24"/>
    </row>
    <row r="18" spans="1:12" s="3" customFormat="1" ht="34.5">
      <c r="A18" s="18"/>
      <c r="B18" s="12"/>
      <c r="C18" s="18" t="s">
        <v>20</v>
      </c>
      <c r="D18" s="27"/>
      <c r="E18" s="18"/>
      <c r="F18" s="12"/>
      <c r="G18" s="21"/>
      <c r="H18" s="12"/>
      <c r="I18" s="12"/>
      <c r="J18" s="26"/>
      <c r="K18" s="12"/>
      <c r="L18" s="24"/>
    </row>
    <row r="19" spans="1:12" s="3" customFormat="1" ht="34.5">
      <c r="A19" s="18"/>
      <c r="B19" s="12"/>
      <c r="C19" s="18" t="s">
        <v>28</v>
      </c>
      <c r="D19" s="27"/>
      <c r="E19" s="18"/>
      <c r="F19" s="12"/>
      <c r="G19" s="21"/>
      <c r="H19" s="12"/>
      <c r="I19" s="12"/>
      <c r="J19" s="26"/>
      <c r="K19" s="12"/>
      <c r="L19" s="24"/>
    </row>
    <row r="20" spans="1:12" ht="34.5">
      <c r="A20" s="18"/>
      <c r="B20" s="12"/>
      <c r="C20" s="12"/>
      <c r="D20" s="27"/>
      <c r="E20" s="18"/>
      <c r="F20" s="12"/>
      <c r="G20" s="21"/>
      <c r="H20" s="12"/>
      <c r="I20" s="12"/>
      <c r="J20" s="26"/>
      <c r="K20" s="12"/>
      <c r="L20" s="24"/>
    </row>
  </sheetData>
  <mergeCells count="18">
    <mergeCell ref="L5:L7"/>
    <mergeCell ref="F6:F7"/>
    <mergeCell ref="G6:G7"/>
    <mergeCell ref="H6:H7"/>
    <mergeCell ref="I6:I7"/>
    <mergeCell ref="J6:J7"/>
    <mergeCell ref="A1:K1"/>
    <mergeCell ref="A2:K2"/>
    <mergeCell ref="A3:K3"/>
    <mergeCell ref="A4:K4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3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40" zoomScaleSheetLayoutView="40" workbookViewId="0">
      <selection activeCell="G16" sqref="G16"/>
    </sheetView>
  </sheetViews>
  <sheetFormatPr defaultColWidth="9.140625" defaultRowHeight="23.2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5.25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5" ht="35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5" ht="35.25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5" ht="35.25">
      <c r="A4" s="58" t="s">
        <v>21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5" s="9" customFormat="1" ht="42" customHeight="1">
      <c r="A5" s="55" t="s">
        <v>1</v>
      </c>
      <c r="B5" s="55" t="s">
        <v>5</v>
      </c>
      <c r="C5" s="64" t="s">
        <v>14</v>
      </c>
      <c r="D5" s="64" t="s">
        <v>15</v>
      </c>
      <c r="E5" s="55" t="s">
        <v>6</v>
      </c>
      <c r="F5" s="55" t="s">
        <v>7</v>
      </c>
      <c r="G5" s="55"/>
      <c r="H5" s="55" t="s">
        <v>8</v>
      </c>
      <c r="I5" s="55"/>
      <c r="J5" s="55"/>
      <c r="K5" s="55" t="s">
        <v>9</v>
      </c>
      <c r="L5" s="55" t="s">
        <v>2</v>
      </c>
      <c r="M5" s="8"/>
      <c r="N5" s="8"/>
      <c r="O5" s="8"/>
    </row>
    <row r="6" spans="1:15" s="9" customFormat="1" ht="57.75" customHeight="1">
      <c r="A6" s="55"/>
      <c r="B6" s="55"/>
      <c r="C6" s="64"/>
      <c r="D6" s="64"/>
      <c r="E6" s="55"/>
      <c r="F6" s="59" t="s">
        <v>3</v>
      </c>
      <c r="G6" s="61" t="s">
        <v>16</v>
      </c>
      <c r="H6" s="59" t="s">
        <v>4</v>
      </c>
      <c r="I6" s="53" t="s">
        <v>26</v>
      </c>
      <c r="J6" s="53" t="s">
        <v>27</v>
      </c>
      <c r="K6" s="55"/>
      <c r="L6" s="55"/>
      <c r="M6" s="8"/>
      <c r="N6" s="8"/>
      <c r="O6" s="8"/>
    </row>
    <row r="7" spans="1:15" s="9" customFormat="1" ht="81.75" customHeight="1">
      <c r="A7" s="55"/>
      <c r="B7" s="55"/>
      <c r="C7" s="64"/>
      <c r="D7" s="64"/>
      <c r="E7" s="55"/>
      <c r="F7" s="60"/>
      <c r="G7" s="62"/>
      <c r="H7" s="63"/>
      <c r="I7" s="54"/>
      <c r="J7" s="54"/>
      <c r="K7" s="55"/>
      <c r="L7" s="55"/>
      <c r="M7" s="8"/>
      <c r="N7" s="8"/>
      <c r="O7" s="8"/>
    </row>
    <row r="8" spans="1:15" s="11" customFormat="1" ht="322.5" customHeight="1">
      <c r="A8" s="13">
        <v>1</v>
      </c>
      <c r="B8" s="14" t="s">
        <v>31</v>
      </c>
      <c r="C8" s="15">
        <v>1570000</v>
      </c>
      <c r="D8" s="15">
        <v>1679900</v>
      </c>
      <c r="E8" s="13" t="s">
        <v>22</v>
      </c>
      <c r="F8" s="40" t="s">
        <v>29</v>
      </c>
      <c r="G8" s="39">
        <v>1642077.64</v>
      </c>
      <c r="H8" s="17" t="str">
        <f>F8</f>
        <v>หจก. เค.ที. เมนเดอร์</v>
      </c>
      <c r="I8" s="15">
        <f t="shared" ref="I8" si="0">(J8*100)/107</f>
        <v>1534652</v>
      </c>
      <c r="J8" s="39">
        <f t="shared" ref="J8:J9" si="1">G8</f>
        <v>1642077.64</v>
      </c>
      <c r="K8" s="13" t="s">
        <v>10</v>
      </c>
      <c r="L8" s="16" t="s">
        <v>32</v>
      </c>
      <c r="M8" s="10"/>
      <c r="N8" s="10"/>
      <c r="O8" s="10"/>
    </row>
    <row r="9" spans="1:15" s="11" customFormat="1" ht="322.5" customHeight="1">
      <c r="A9" s="13">
        <v>2</v>
      </c>
      <c r="B9" s="14" t="s">
        <v>35</v>
      </c>
      <c r="C9" s="15">
        <v>572004.67000000004</v>
      </c>
      <c r="D9" s="15">
        <v>612045</v>
      </c>
      <c r="E9" s="13" t="s">
        <v>22</v>
      </c>
      <c r="F9" s="44" t="s">
        <v>36</v>
      </c>
      <c r="G9" s="39">
        <v>604926</v>
      </c>
      <c r="H9" s="45" t="s">
        <v>36</v>
      </c>
      <c r="I9" s="15">
        <f t="shared" ref="I9" si="2">(J9*100)/107</f>
        <v>565351.40186915884</v>
      </c>
      <c r="J9" s="39">
        <f t="shared" si="1"/>
        <v>604926</v>
      </c>
      <c r="K9" s="13" t="s">
        <v>10</v>
      </c>
      <c r="L9" s="16" t="s">
        <v>37</v>
      </c>
      <c r="M9" s="10"/>
      <c r="N9" s="10"/>
      <c r="O9" s="10"/>
    </row>
    <row r="10" spans="1:15" s="11" customFormat="1" ht="322.5" customHeight="1">
      <c r="A10" s="13">
        <v>3</v>
      </c>
      <c r="B10" s="14" t="s">
        <v>40</v>
      </c>
      <c r="C10" s="15">
        <v>1318501.8700000001</v>
      </c>
      <c r="D10" s="15">
        <v>1410797</v>
      </c>
      <c r="E10" s="13" t="s">
        <v>22</v>
      </c>
      <c r="F10" s="46" t="s">
        <v>41</v>
      </c>
      <c r="G10" s="39">
        <v>997656</v>
      </c>
      <c r="H10" s="46" t="s">
        <v>41</v>
      </c>
      <c r="I10" s="15">
        <f t="shared" ref="I10" si="3">(J10*100)/107</f>
        <v>932388.78504672903</v>
      </c>
      <c r="J10" s="39">
        <f t="shared" ref="J10" si="4">G10</f>
        <v>997656</v>
      </c>
      <c r="K10" s="13" t="s">
        <v>10</v>
      </c>
      <c r="L10" s="16" t="s">
        <v>45</v>
      </c>
      <c r="M10" s="10"/>
      <c r="N10" s="10"/>
      <c r="O10" s="10"/>
    </row>
    <row r="11" spans="1:15" s="11" customFormat="1" ht="322.5" customHeight="1">
      <c r="A11" s="13">
        <v>4</v>
      </c>
      <c r="B11" s="14" t="s">
        <v>43</v>
      </c>
      <c r="C11" s="15">
        <v>769722.43</v>
      </c>
      <c r="D11" s="15">
        <v>823603</v>
      </c>
      <c r="E11" s="13" t="s">
        <v>22</v>
      </c>
      <c r="F11" s="46" t="s">
        <v>44</v>
      </c>
      <c r="G11" s="39">
        <v>810575</v>
      </c>
      <c r="H11" s="46" t="s">
        <v>44</v>
      </c>
      <c r="I11" s="15">
        <f t="shared" ref="I11:I16" si="5">(J11*100)/107</f>
        <v>757546.72897196258</v>
      </c>
      <c r="J11" s="39">
        <f t="shared" ref="J11:J16" si="6">G11</f>
        <v>810575</v>
      </c>
      <c r="K11" s="13" t="s">
        <v>10</v>
      </c>
      <c r="L11" s="16" t="s">
        <v>46</v>
      </c>
      <c r="M11" s="10"/>
      <c r="N11" s="10"/>
      <c r="O11" s="10"/>
    </row>
    <row r="12" spans="1:15" s="11" customFormat="1" ht="322.5" customHeight="1">
      <c r="A12" s="13">
        <v>5</v>
      </c>
      <c r="B12" s="14" t="s">
        <v>47</v>
      </c>
      <c r="C12" s="15">
        <v>553341.12</v>
      </c>
      <c r="D12" s="15">
        <v>592075</v>
      </c>
      <c r="E12" s="13" t="s">
        <v>22</v>
      </c>
      <c r="F12" s="47" t="s">
        <v>39</v>
      </c>
      <c r="G12" s="39">
        <v>576530</v>
      </c>
      <c r="H12" s="47" t="s">
        <v>39</v>
      </c>
      <c r="I12" s="15">
        <f t="shared" si="5"/>
        <v>538813.08411214955</v>
      </c>
      <c r="J12" s="39">
        <f t="shared" si="6"/>
        <v>576530</v>
      </c>
      <c r="K12" s="13" t="s">
        <v>10</v>
      </c>
      <c r="L12" s="16" t="s">
        <v>48</v>
      </c>
      <c r="M12" s="10"/>
      <c r="N12" s="10"/>
      <c r="O12" s="10"/>
    </row>
    <row r="13" spans="1:15" s="11" customFormat="1" ht="207.75" customHeight="1">
      <c r="A13" s="13">
        <v>6</v>
      </c>
      <c r="B13" s="14" t="s">
        <v>52</v>
      </c>
      <c r="C13" s="15">
        <v>7476635.5099999998</v>
      </c>
      <c r="D13" s="15">
        <v>7998673</v>
      </c>
      <c r="E13" s="13" t="s">
        <v>22</v>
      </c>
      <c r="F13" s="48" t="s">
        <v>42</v>
      </c>
      <c r="G13" s="39">
        <v>6074990</v>
      </c>
      <c r="H13" s="48" t="s">
        <v>42</v>
      </c>
      <c r="I13" s="15">
        <f t="shared" si="5"/>
        <v>5677560.747663551</v>
      </c>
      <c r="J13" s="39">
        <f t="shared" si="6"/>
        <v>6074990</v>
      </c>
      <c r="K13" s="13" t="s">
        <v>10</v>
      </c>
      <c r="L13" s="16" t="s">
        <v>53</v>
      </c>
      <c r="M13" s="10"/>
      <c r="N13" s="10"/>
      <c r="O13" s="10"/>
    </row>
    <row r="14" spans="1:15" s="11" customFormat="1" ht="347.25" customHeight="1">
      <c r="A14" s="13">
        <v>7</v>
      </c>
      <c r="B14" s="14" t="s">
        <v>54</v>
      </c>
      <c r="C14" s="15">
        <v>2470913.08</v>
      </c>
      <c r="D14" s="15">
        <v>2643877</v>
      </c>
      <c r="E14" s="13" t="s">
        <v>22</v>
      </c>
      <c r="F14" s="48" t="s">
        <v>55</v>
      </c>
      <c r="G14" s="39">
        <v>2403668</v>
      </c>
      <c r="H14" s="48" t="s">
        <v>55</v>
      </c>
      <c r="I14" s="15">
        <f t="shared" si="5"/>
        <v>2246418.691588785</v>
      </c>
      <c r="J14" s="39">
        <f t="shared" si="6"/>
        <v>2403668</v>
      </c>
      <c r="K14" s="13" t="s">
        <v>10</v>
      </c>
      <c r="L14" s="16" t="s">
        <v>58</v>
      </c>
      <c r="M14" s="10"/>
      <c r="N14" s="10"/>
      <c r="O14" s="10"/>
    </row>
    <row r="15" spans="1:15" s="11" customFormat="1" ht="408" customHeight="1">
      <c r="A15" s="13">
        <v>8</v>
      </c>
      <c r="B15" s="14" t="s">
        <v>56</v>
      </c>
      <c r="C15" s="15">
        <v>1379986.92</v>
      </c>
      <c r="D15" s="15">
        <v>1476586</v>
      </c>
      <c r="E15" s="13" t="s">
        <v>22</v>
      </c>
      <c r="F15" s="48" t="s">
        <v>57</v>
      </c>
      <c r="G15" s="39">
        <v>1089561</v>
      </c>
      <c r="H15" s="48" t="s">
        <v>57</v>
      </c>
      <c r="I15" s="15">
        <f t="shared" si="5"/>
        <v>1018281.308411215</v>
      </c>
      <c r="J15" s="39">
        <f t="shared" si="6"/>
        <v>1089561</v>
      </c>
      <c r="K15" s="13" t="s">
        <v>10</v>
      </c>
      <c r="L15" s="16" t="s">
        <v>59</v>
      </c>
      <c r="M15" s="10"/>
      <c r="N15" s="10"/>
      <c r="O15" s="10"/>
    </row>
    <row r="16" spans="1:15" s="11" customFormat="1" ht="274.5" customHeight="1">
      <c r="A16" s="13">
        <v>9</v>
      </c>
      <c r="B16" s="14" t="s">
        <v>60</v>
      </c>
      <c r="C16" s="15">
        <v>1629537.38</v>
      </c>
      <c r="D16" s="15">
        <v>1743605</v>
      </c>
      <c r="E16" s="13" t="s">
        <v>22</v>
      </c>
      <c r="F16" s="48" t="s">
        <v>57</v>
      </c>
      <c r="G16" s="39">
        <v>1689851</v>
      </c>
      <c r="H16" s="48" t="s">
        <v>57</v>
      </c>
      <c r="I16" s="15">
        <f t="shared" si="5"/>
        <v>1579300</v>
      </c>
      <c r="J16" s="39">
        <f t="shared" si="6"/>
        <v>1689851</v>
      </c>
      <c r="K16" s="13" t="s">
        <v>10</v>
      </c>
      <c r="L16" s="16" t="s">
        <v>61</v>
      </c>
      <c r="M16" s="10"/>
      <c r="N16" s="10"/>
      <c r="O16" s="10"/>
    </row>
    <row r="17" spans="1:12" s="3" customFormat="1" ht="34.5">
      <c r="A17" s="18"/>
      <c r="B17" s="12"/>
      <c r="C17" s="20"/>
      <c r="D17" s="20"/>
      <c r="E17" s="18"/>
      <c r="F17" s="12"/>
      <c r="G17" s="21"/>
      <c r="H17" s="12"/>
      <c r="I17" s="12"/>
      <c r="J17" s="23">
        <f>SUM(J8:J16)</f>
        <v>15889834.640000001</v>
      </c>
      <c r="K17" s="12"/>
      <c r="L17" s="24"/>
    </row>
    <row r="18" spans="1:12" s="3" customFormat="1" ht="34.5">
      <c r="A18" s="18"/>
      <c r="B18" s="12" t="s">
        <v>62</v>
      </c>
      <c r="C18" s="25"/>
      <c r="D18" s="20"/>
      <c r="E18" s="18"/>
      <c r="F18" s="12"/>
      <c r="G18" s="21"/>
      <c r="H18" s="12"/>
      <c r="I18" s="12"/>
      <c r="J18" s="26"/>
      <c r="K18" s="12"/>
      <c r="L18" s="24"/>
    </row>
    <row r="19" spans="1:12" s="3" customFormat="1" ht="17.25" customHeight="1">
      <c r="A19" s="18"/>
      <c r="B19" s="12"/>
      <c r="C19" s="12"/>
      <c r="D19" s="27"/>
      <c r="E19" s="18"/>
      <c r="F19" s="12"/>
      <c r="G19" s="21"/>
      <c r="H19" s="12"/>
      <c r="I19" s="12"/>
      <c r="J19" s="26"/>
      <c r="K19" s="12"/>
      <c r="L19" s="24"/>
    </row>
    <row r="20" spans="1:12" s="3" customFormat="1" ht="34.5">
      <c r="A20" s="18"/>
      <c r="B20" s="12"/>
      <c r="C20" s="18" t="s">
        <v>13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s="3" customFormat="1" ht="21" customHeight="1">
      <c r="A21" s="18"/>
      <c r="B21" s="12"/>
      <c r="C21" s="12"/>
      <c r="D21" s="27"/>
      <c r="E21" s="18"/>
      <c r="F21" s="12"/>
      <c r="G21" s="21"/>
      <c r="H21" s="12"/>
      <c r="I21" s="12"/>
      <c r="J21" s="26"/>
      <c r="K21" s="12"/>
      <c r="L21" s="24"/>
    </row>
    <row r="22" spans="1:12" s="3" customFormat="1" ht="34.5">
      <c r="A22" s="18"/>
      <c r="B22" s="12"/>
      <c r="C22" s="18" t="s">
        <v>20</v>
      </c>
      <c r="D22" s="27"/>
      <c r="E22" s="18"/>
      <c r="F22" s="12"/>
      <c r="G22" s="21"/>
      <c r="H22" s="12"/>
      <c r="I22" s="12"/>
      <c r="J22" s="26"/>
      <c r="K22" s="12"/>
      <c r="L22" s="24"/>
    </row>
    <row r="23" spans="1:12" s="3" customFormat="1" ht="34.5">
      <c r="A23" s="18"/>
      <c r="B23" s="12"/>
      <c r="C23" s="18" t="s">
        <v>28</v>
      </c>
      <c r="D23" s="27"/>
      <c r="E23" s="18"/>
      <c r="F23" s="12"/>
      <c r="G23" s="21"/>
      <c r="H23" s="12"/>
      <c r="I23" s="12"/>
      <c r="J23" s="26"/>
      <c r="K23" s="12"/>
      <c r="L23" s="24"/>
    </row>
    <row r="24" spans="1:12" ht="34.5">
      <c r="A24" s="18"/>
      <c r="B24" s="12"/>
      <c r="C24" s="12"/>
      <c r="D24" s="27"/>
      <c r="E24" s="18"/>
      <c r="F24" s="12"/>
      <c r="G24" s="21"/>
      <c r="H24" s="12"/>
      <c r="I24" s="12"/>
      <c r="J24" s="26"/>
      <c r="K24" s="12"/>
      <c r="L24" s="24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เฉพาะเจาะจง ก.พ.2565</vt:lpstr>
      <vt:lpstr>ประกวด ก.พ.2565</vt:lpstr>
      <vt:lpstr>คัดเลือก พ.ย.2564</vt:lpstr>
      <vt:lpstr>'คัดเลือก พ.ย.2564'!Print_Area</vt:lpstr>
      <vt:lpstr>'เฉพาะเจาะจง ก.พ.2565'!Print_Area</vt:lpstr>
      <vt:lpstr>'ประกวด ก.พ.2565'!Print_Area</vt:lpstr>
      <vt:lpstr>'คัดเลือก พ.ย.2564'!Print_Titles</vt:lpstr>
      <vt:lpstr>'เฉพาะเจาะจง ก.พ.2565'!Print_Titles</vt:lpstr>
      <vt:lpstr>'ประกวด ก.พ.2565'!Print_Titles</vt:lpstr>
    </vt:vector>
  </TitlesOfParts>
  <Company>MWA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Windows User</cp:lastModifiedBy>
  <cp:lastPrinted>2022-03-01T06:24:37Z</cp:lastPrinted>
  <dcterms:created xsi:type="dcterms:W3CDTF">2015-10-28T04:52:24Z</dcterms:created>
  <dcterms:modified xsi:type="dcterms:W3CDTF">2022-03-09T05:43:23Z</dcterms:modified>
</cp:coreProperties>
</file>