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พ.68\"/>
    </mc:Choice>
  </mc:AlternateContent>
  <xr:revisionPtr revIDLastSave="0" documentId="8_{93CDC6C7-8DB3-4AB0-B99C-29A97841B04E}" xr6:coauthVersionLast="36" xr6:coauthVersionMax="36" xr10:uidLastSave="{00000000-0000-0000-0000-000000000000}"/>
  <bookViews>
    <workbookView xWindow="0" yWindow="0" windowWidth="15300" windowHeight="7455" activeTab="4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ทดรองจ่าย!$A$1:$K$12</definedName>
    <definedName name="_xlnm.Print_Area" localSheetId="3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วิธีเฉพาะเจาะจง!$A$1:$K$17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4" l="1"/>
  <c r="I9" i="4"/>
  <c r="A2" i="2"/>
  <c r="A4" i="8"/>
  <c r="A2" i="8"/>
  <c r="I20" i="2"/>
  <c r="H21" i="4" l="1"/>
  <c r="H16" i="7"/>
  <c r="I17" i="7" s="1"/>
  <c r="A2" i="7" l="1"/>
  <c r="A4" i="2" l="1"/>
  <c r="A4" i="7"/>
  <c r="I20" i="5"/>
</calcChain>
</file>

<file path=xl/sharedStrings.xml><?xml version="1.0" encoding="utf-8"?>
<sst xmlns="http://schemas.openxmlformats.org/spreadsheetml/2006/main" count="156" uniqueCount="73">
  <si>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</si>
  <si>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</si>
  <si>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</si>
  <si>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</si>
  <si>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</si>
  <si>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</si>
  <si>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</si>
  <si>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</si>
  <si>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</si>
  <si>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</si>
  <si>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</si>
  <si>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</si>
  <si>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</si>
  <si>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</si>
  <si>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</si>
  <si>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</si>
  <si>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</si>
  <si>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</si>
  <si>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</si>
  <si>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</si>
  <si>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</si>
  <si>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</si>
  <si>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</si>
  <si>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</si>
  <si>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</si>
  <si>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</si>
  <si>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</si>
  <si>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E-bidding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</si>
  <si>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</si>
  <si>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</si>
  <si>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</si>
  <si>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</si>
  <si>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</si>
  <si>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สรุปผลการดำเนินการจัดซื้อจัดจ้างในรอบเดือนกุมภาพันธ์ 2568</t>
  </si>
  <si>
    <t>วันที่ 1-28 กุมภาพันธ์ พ.ศ.2568</t>
  </si>
  <si>
    <t>บริษัท ดี อี ซี เอ็ม จำกัด</t>
  </si>
  <si>
    <t>เลขที่ 3300068528 วันที่ 4 กุมภาพันธ์ 2568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</si>
  <si>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โครงการลัดดารมย์ พุทธมณฑล สาย 2 เฟส1.0 ถนนพุทธมณฑลสาย 2 ในพื้นที่สำนักงานประปาสาขาบางกอกน้อย เลขที่ วธ01-07-68</t>
  </si>
  <si>
    <t>ห้างหุ้นส่วนจำกัด วอเตอร์เวอค</t>
  </si>
  <si>
    <t>เลขที่ 3300068613 วันที่ 10 กุมภาพันธ์ 2568</t>
  </si>
  <si>
    <t>บริษัท อิษฎา วอเตอร์ซิสเต็มส์ จำกัด</t>
  </si>
  <si>
    <t>เลขที่ 3300068699 วันที่ 17 กุมภาพันธ์ 2568</t>
  </si>
  <si>
    <t>งานจ้างก่อสร้างวางท่อประปาและงานที่เกี่ยวข้อง ด้านลดน้ำสูญเสีย บริเวณสถานีรถไฟฟ้าไฟฉาย ตั้งแต่ซอยจรัญสนิทวงศ์ 31/1 ถึงคลองจักรทอง เลขที่ ป01-13-68</t>
  </si>
  <si>
    <t>หจก.พีชญาก่อสร้าง(1958)</t>
  </si>
  <si>
    <t>หจก.พีชญาก่อสร้าง (1958)</t>
  </si>
  <si>
    <t>เลขที่ 3300068749 วันที่ 19 กุมภาพันธ์ 2568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</si>
  <si>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เลขที่ ปป01-08-68</t>
  </si>
  <si>
    <t>บริษัท อัสสากิตติ จำกัด</t>
  </si>
  <si>
    <t>เลขที่ 3300068861 วันที่ 26 กุมภาพันธ์ 2568</t>
  </si>
  <si>
    <t>บริษัท พี.บี.85 การช่าง จำกัด</t>
  </si>
  <si>
    <t>เลขที่ 3300068896 วันที่ 28 กุมภาพันธ์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</si>
  <si>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ป01-06-68</t>
  </si>
  <si>
    <t>บริษัท ไฮโดร เพาเวอร์ เอ็นจิเนียริ่ง จำกัด
บริษัท วรุตม์ เอ็นยิเนียริ่ง จำกัด
บริษัท บี เทรดดิ้ง จำกัด
บริษัท ภัทรสิน คอนสตรัคชั่น แอนด์ เซอร์วิส (2547) จำกัด
ห้างหุ้นส่วนจำกัด วิศรุตรุ่งเรือง
บริษัท พี.พีค.ไทยเอ็นจิเนียริ่ง จำกัด
ห้างหุ้นส่วนจำกัด สุริยภัณฑ์ การช่าง</t>
  </si>
  <si>
    <t>5,065,899.00
5,388,000.00
5,555,555.00
5,700,000.00
6,195,000.00
6,476,722.00
7,837,000.00</t>
  </si>
  <si>
    <t>บริษัท บี เทรดดิ้ง จำกัด</t>
  </si>
  <si>
    <t>เลขที่ 3300068894 วันที่ 28 กุมภาพันธ์ 2568</t>
  </si>
  <si>
    <t>งานซ่อมท่อประปาแตกรั่วและงานที่เกี่ยวข้อง พื้นที่สำนักงานประปาสาขาบางกอกน้อย (โซน 1,2,3,4 และ 9) เลขที่ ซป01-04-68</t>
  </si>
  <si>
    <t>งานจ้างสอบเทียบวัดอัตราไหลน้ำแบบ Ultrasonic Flow Meter ในพื้นที่สำนักงานประปาสาขาบางกอกน้อย เลขที่ จท01-03-68</t>
  </si>
  <si>
    <t>งานซ่อมท่อประปาแตกรั่วและงานที่เกี่ยวข้อง พื้นที่สำนักงานประปาสาขาบางกอกน้อย (โซน 5,6,7 และ 8) เลขที่ ซป01-05-68</t>
  </si>
  <si>
    <t>น้ำมันรถบรรทุก ทะเบียน 54-2502</t>
  </si>
  <si>
    <t>ราคาเฉพาะเจาะจง</t>
  </si>
  <si>
    <t>บริษัท ยูเนี่ยน อินพนิตี้ กรุ๊ป จำกัด</t>
  </si>
  <si>
    <t>ราคาที่เหมาะสม</t>
  </si>
  <si>
    <t>สกลสสบ 139/2568 ลงวันที่ 11 กุมภาพันธ์ 2568</t>
  </si>
  <si>
    <t>ซื้อ Drum สำหรับเครื่องพิมพ์เลเซอร์</t>
  </si>
  <si>
    <t>บริิษ ทรัพย์อรุณพง จำกัด</t>
  </si>
  <si>
    <t>สสบ 168/2568 ลงวันที่ 20 กุมภาพันธ์ 2568</t>
  </si>
  <si>
    <t>จ้างแก้ไขการโทร VOIP ระหว่างสาขาไม่ได้</t>
  </si>
  <si>
    <t>บริษัท ไอแซค เอ็นจิเนียริ่ง จำกัด</t>
  </si>
  <si>
    <t>สกลสสบ 122/2568 ลงวันที่ 4 กุมภาพันธ์ 2568</t>
  </si>
  <si>
    <t>ค่าเรือ</t>
  </si>
  <si>
    <t>นายจักรพงษ์ ปั้นจีน</t>
  </si>
  <si>
    <t>สสบ 157/2568 ลงวันที่ 18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</si>
</sst>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21"/>
  <sheetViews>
    <sheetView showRuler="0" view="pageBreakPreview" zoomScaleNormal="100" zoomScaleSheetLayoutView="100" workbookViewId="0">
      <pane ySplit="8" topLeftCell="A12" activePane="bottomLeft" state="frozen"/>
      <selection pane="bottomLeft" activeCell="E14" sqref="E14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2" t="s">
        <v>33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6" customFormat="1" ht="20.25" customHeigh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6" customFormat="1" ht="20.25" customHeight="1" x14ac:dyDescent="0.2">
      <c r="A4" s="132" t="s">
        <v>34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3" t="s">
        <v>16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1" ht="51.75" customHeight="1" x14ac:dyDescent="0.3">
      <c r="A8" s="135"/>
      <c r="B8" s="131"/>
      <c r="C8" s="137"/>
      <c r="D8" s="135"/>
      <c r="E8" s="131"/>
      <c r="F8" s="12" t="s">
        <v>6</v>
      </c>
      <c r="G8" s="11" t="s">
        <v>7</v>
      </c>
      <c r="H8" s="12" t="s">
        <v>8</v>
      </c>
      <c r="I8" s="11" t="s">
        <v>9</v>
      </c>
      <c r="J8" s="135"/>
      <c r="K8" s="137"/>
    </row>
    <row r="9" spans="1:11" s="101" customFormat="1" ht="93.75" x14ac:dyDescent="0.3">
      <c r="A9" s="78">
        <v>1</v>
      </c>
      <c r="B9" s="79" t="s">
        <v>56</v>
      </c>
      <c r="C9" s="73">
        <v>9000000</v>
      </c>
      <c r="D9" s="73">
        <v>8995295</v>
      </c>
      <c r="E9" s="72" t="s">
        <v>23</v>
      </c>
      <c r="F9" s="76" t="s">
        <v>35</v>
      </c>
      <c r="G9" s="73">
        <v>8995295</v>
      </c>
      <c r="H9" s="76" t="s">
        <v>35</v>
      </c>
      <c r="I9" s="73">
        <f>+G9</f>
        <v>8995295</v>
      </c>
      <c r="J9" s="71" t="s">
        <v>22</v>
      </c>
      <c r="K9" s="70" t="s">
        <v>36</v>
      </c>
    </row>
    <row r="10" spans="1:11" s="101" customFormat="1" ht="168.75" x14ac:dyDescent="0.3">
      <c r="A10" s="78">
        <v>2</v>
      </c>
      <c r="B10" s="100" t="s">
        <v>37</v>
      </c>
      <c r="C10" s="91">
        <v>454750</v>
      </c>
      <c r="D10" s="91">
        <v>431483</v>
      </c>
      <c r="E10" s="95" t="s">
        <v>23</v>
      </c>
      <c r="F10" s="78" t="s">
        <v>38</v>
      </c>
      <c r="G10" s="91">
        <v>409792</v>
      </c>
      <c r="H10" s="108" t="s">
        <v>38</v>
      </c>
      <c r="I10" s="109">
        <v>409792</v>
      </c>
      <c r="J10" s="109" t="s">
        <v>22</v>
      </c>
      <c r="K10" s="110" t="s">
        <v>39</v>
      </c>
    </row>
    <row r="11" spans="1:11" s="101" customFormat="1" ht="103.5" customHeight="1" x14ac:dyDescent="0.3">
      <c r="A11" s="78">
        <v>3</v>
      </c>
      <c r="B11" s="100" t="s">
        <v>57</v>
      </c>
      <c r="C11" s="91">
        <v>214000</v>
      </c>
      <c r="D11" s="91">
        <v>214000</v>
      </c>
      <c r="E11" s="95" t="s">
        <v>23</v>
      </c>
      <c r="F11" s="76" t="s">
        <v>40</v>
      </c>
      <c r="G11" s="91">
        <v>214000</v>
      </c>
      <c r="H11" s="76" t="s">
        <v>40</v>
      </c>
      <c r="I11" s="109">
        <v>214000</v>
      </c>
      <c r="J11" s="109" t="s">
        <v>22</v>
      </c>
      <c r="K11" s="110" t="s">
        <v>41</v>
      </c>
    </row>
    <row r="12" spans="1:11" ht="131.25" x14ac:dyDescent="0.3">
      <c r="A12" s="78">
        <v>4</v>
      </c>
      <c r="B12" s="100" t="s">
        <v>42</v>
      </c>
      <c r="C12" s="91">
        <v>499904</v>
      </c>
      <c r="D12" s="91">
        <v>498974</v>
      </c>
      <c r="E12" s="95" t="s">
        <v>23</v>
      </c>
      <c r="F12" s="78" t="s">
        <v>43</v>
      </c>
      <c r="G12" s="91">
        <v>473491</v>
      </c>
      <c r="H12" s="78" t="s">
        <v>44</v>
      </c>
      <c r="I12" s="91">
        <v>473491</v>
      </c>
      <c r="J12" s="109" t="s">
        <v>22</v>
      </c>
      <c r="K12" s="110" t="s">
        <v>45</v>
      </c>
    </row>
    <row r="13" spans="1:11" ht="112.5" x14ac:dyDescent="0.3">
      <c r="A13" s="78">
        <v>5</v>
      </c>
      <c r="B13" s="100" t="s">
        <v>46</v>
      </c>
      <c r="C13" s="91">
        <v>499904</v>
      </c>
      <c r="D13" s="91">
        <v>291967</v>
      </c>
      <c r="E13" s="95" t="s">
        <v>23</v>
      </c>
      <c r="F13" s="78" t="s">
        <v>47</v>
      </c>
      <c r="G13" s="91">
        <v>280138</v>
      </c>
      <c r="H13" s="78" t="s">
        <v>47</v>
      </c>
      <c r="I13" s="91">
        <v>280138</v>
      </c>
      <c r="J13" s="109" t="s">
        <v>22</v>
      </c>
      <c r="K13" s="110" t="s">
        <v>48</v>
      </c>
    </row>
    <row r="14" spans="1:11" ht="93.75" x14ac:dyDescent="0.3">
      <c r="A14" s="78">
        <v>6</v>
      </c>
      <c r="B14" s="100" t="s">
        <v>58</v>
      </c>
      <c r="C14" s="91">
        <v>6300000</v>
      </c>
      <c r="D14" s="91">
        <v>6298856</v>
      </c>
      <c r="E14" s="95" t="s">
        <v>23</v>
      </c>
      <c r="F14" s="78" t="s">
        <v>49</v>
      </c>
      <c r="G14" s="91">
        <v>6298856</v>
      </c>
      <c r="H14" s="78" t="s">
        <v>49</v>
      </c>
      <c r="I14" s="91">
        <v>6298856</v>
      </c>
      <c r="J14" s="109" t="s">
        <v>22</v>
      </c>
      <c r="K14" s="110" t="s">
        <v>50</v>
      </c>
    </row>
    <row r="15" spans="1:11" hidden="1" x14ac:dyDescent="0.3">
      <c r="A15" s="78">
        <v>7</v>
      </c>
      <c r="B15" s="100"/>
      <c r="C15" s="91"/>
      <c r="D15" s="91"/>
      <c r="E15" s="95"/>
      <c r="F15" s="78"/>
      <c r="G15" s="91"/>
      <c r="H15" s="78"/>
      <c r="I15" s="91"/>
      <c r="J15" s="109"/>
      <c r="K15" s="110"/>
    </row>
    <row r="16" spans="1:11" hidden="1" x14ac:dyDescent="0.3">
      <c r="A16" s="80"/>
      <c r="B16" s="84"/>
      <c r="C16" s="85"/>
      <c r="D16" s="85"/>
      <c r="E16" s="86"/>
      <c r="F16" s="87"/>
      <c r="G16" s="86"/>
      <c r="H16" s="46"/>
      <c r="I16" s="88"/>
      <c r="J16" s="89"/>
      <c r="K16" s="90"/>
    </row>
    <row r="17" spans="1:11" ht="19.5" thickBot="1" x14ac:dyDescent="0.35">
      <c r="A17" s="80"/>
      <c r="B17" s="81"/>
      <c r="C17" s="82"/>
      <c r="D17" s="82"/>
      <c r="E17" s="44"/>
      <c r="F17" s="80"/>
      <c r="G17" s="45"/>
      <c r="H17" s="46"/>
      <c r="I17" s="111">
        <f>SUM(I9:I15)</f>
        <v>16671572</v>
      </c>
      <c r="J17" s="44"/>
      <c r="K17" s="49"/>
    </row>
    <row r="18" spans="1:11" ht="19.5" thickTop="1" x14ac:dyDescent="0.3">
      <c r="A18" s="13"/>
      <c r="B18" s="26"/>
      <c r="C18" s="15"/>
      <c r="D18" s="15"/>
      <c r="E18" s="16"/>
      <c r="F18" s="13"/>
      <c r="G18" s="17"/>
      <c r="H18" s="13"/>
      <c r="I18" s="15"/>
      <c r="J18" s="27"/>
      <c r="K18" s="19"/>
    </row>
    <row r="19" spans="1:11" x14ac:dyDescent="0.3">
      <c r="A19" s="13"/>
      <c r="B19" s="14"/>
      <c r="C19" s="15"/>
      <c r="D19" s="15"/>
      <c r="E19" s="16"/>
      <c r="F19" s="13"/>
      <c r="G19" s="17"/>
      <c r="H19" s="18"/>
      <c r="I19" s="15"/>
      <c r="J19" s="16"/>
      <c r="K19" s="19"/>
    </row>
    <row r="20" spans="1:11" x14ac:dyDescent="0.3">
      <c r="A20" s="20"/>
      <c r="B20" s="21"/>
      <c r="C20" s="22"/>
      <c r="D20" s="22"/>
      <c r="E20" s="22"/>
      <c r="F20" s="20"/>
      <c r="G20" s="23"/>
      <c r="H20" s="24"/>
      <c r="I20" s="22"/>
      <c r="J20" s="22"/>
      <c r="K20" s="25"/>
    </row>
    <row r="21" spans="1:11" x14ac:dyDescent="0.3">
      <c r="A21" s="20"/>
      <c r="B21" s="21"/>
      <c r="C21" s="22"/>
      <c r="D21" s="22"/>
      <c r="E21" s="22"/>
      <c r="F21" s="20"/>
      <c r="G21" s="23" t="s">
        <v>28</v>
      </c>
      <c r="H21" s="24">
        <f>+I17+คัดเลือก!H16+'วิธี e-bidding'!I20</f>
        <v>22219257</v>
      </c>
      <c r="I21" s="22"/>
      <c r="J21" s="22"/>
      <c r="K21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4" fitToHeight="0" orientation="landscape" r:id="rId1"/>
  <rowBreaks count="1" manualBreakCount="1">
    <brk id="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2" t="s">
        <v>18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6" customFormat="1" ht="20.25" customHeigh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6" customFormat="1" ht="20.25" customHeight="1" x14ac:dyDescent="0.2">
      <c r="A4" s="132" t="s">
        <v>19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3" t="s">
        <v>17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1" ht="42.75" customHeight="1" x14ac:dyDescent="0.3">
      <c r="A8" s="135"/>
      <c r="B8" s="131"/>
      <c r="C8" s="137"/>
      <c r="D8" s="135"/>
      <c r="E8" s="131"/>
      <c r="F8" s="43" t="s">
        <v>6</v>
      </c>
      <c r="G8" s="42" t="s">
        <v>7</v>
      </c>
      <c r="H8" s="43" t="s">
        <v>8</v>
      </c>
      <c r="I8" s="42" t="s">
        <v>9</v>
      </c>
      <c r="J8" s="135"/>
      <c r="K8" s="137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B23" sqref="B23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2" t="str">
        <f>+วิธีเฉพาะเจาะจง!A2</f>
        <v>สรุปผลการดำเนินการจัดซื้อจัดจ้างในรอบเดือนกุมภาพันธ์ 2568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6" customForma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6" customFormat="1" x14ac:dyDescent="0.2">
      <c r="A4" s="132" t="str">
        <f>+วิธีเฉพาะเจาะจง!A4</f>
        <v>วันที่ 1-28 กุมภาพันธ์ พ.ศ.2568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3" t="s">
        <v>17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1" ht="59.25" customHeight="1" x14ac:dyDescent="0.3">
      <c r="A8" s="135"/>
      <c r="B8" s="131"/>
      <c r="C8" s="137"/>
      <c r="D8" s="135"/>
      <c r="E8" s="131"/>
      <c r="F8" s="66" t="s">
        <v>6</v>
      </c>
      <c r="G8" s="67" t="s">
        <v>7</v>
      </c>
      <c r="H8" s="66" t="s">
        <v>8</v>
      </c>
      <c r="I8" s="67" t="s">
        <v>9</v>
      </c>
      <c r="J8" s="135"/>
      <c r="K8" s="137"/>
    </row>
    <row r="9" spans="1:11" ht="51.75" customHeight="1" x14ac:dyDescent="0.3">
      <c r="A9" s="140" t="s">
        <v>24</v>
      </c>
      <c r="B9" s="141"/>
      <c r="C9" s="141"/>
      <c r="D9" s="141"/>
      <c r="E9" s="141"/>
      <c r="F9" s="141"/>
      <c r="G9" s="141"/>
      <c r="H9" s="141"/>
      <c r="I9" s="141"/>
      <c r="J9" s="141"/>
      <c r="K9" s="142"/>
    </row>
    <row r="10" spans="1:11" ht="153" customHeight="1" x14ac:dyDescent="0.3">
      <c r="A10" s="76">
        <v>1</v>
      </c>
      <c r="B10" s="77"/>
      <c r="C10" s="74"/>
      <c r="D10" s="93"/>
      <c r="E10" s="68"/>
      <c r="F10" s="94"/>
      <c r="G10" s="92"/>
      <c r="H10" s="75"/>
      <c r="I10" s="74"/>
      <c r="J10" s="71"/>
      <c r="K10" s="70"/>
    </row>
    <row r="11" spans="1:11" ht="171" hidden="1" customHeight="1" x14ac:dyDescent="0.3">
      <c r="A11" s="76"/>
      <c r="B11" s="77"/>
      <c r="C11" s="74"/>
      <c r="D11" s="114"/>
      <c r="E11" s="68"/>
      <c r="F11" s="115"/>
      <c r="G11" s="92"/>
      <c r="H11" s="75"/>
      <c r="I11" s="74"/>
      <c r="J11" s="71"/>
      <c r="K11" s="70"/>
    </row>
    <row r="12" spans="1:11" ht="191.25" hidden="1" customHeight="1" x14ac:dyDescent="0.3">
      <c r="A12" s="76"/>
      <c r="B12" s="77"/>
      <c r="C12" s="74"/>
      <c r="D12" s="74"/>
      <c r="E12" s="68"/>
      <c r="F12" s="79"/>
      <c r="G12" s="83"/>
      <c r="H12" s="76"/>
      <c r="I12" s="33"/>
      <c r="J12" s="71"/>
      <c r="K12" s="70"/>
    </row>
    <row r="13" spans="1:11" ht="34.5" hidden="1" customHeight="1" x14ac:dyDescent="0.3">
      <c r="A13" s="76"/>
      <c r="B13" s="77"/>
      <c r="C13" s="74"/>
      <c r="D13" s="114"/>
      <c r="E13" s="68"/>
      <c r="F13" s="115"/>
      <c r="G13" s="92"/>
      <c r="H13" s="75"/>
      <c r="I13" s="74"/>
      <c r="J13" s="71"/>
      <c r="K13" s="70"/>
    </row>
    <row r="14" spans="1:11" ht="18.75" hidden="1" customHeight="1" x14ac:dyDescent="0.3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 x14ac:dyDescent="0.3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9">
        <f>SUM(I9:I15)</f>
        <v>0</v>
      </c>
      <c r="I16" s="139"/>
      <c r="J16" s="116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38">
        <f>+วิธีเฉพาะเจาะจง!I17+คัดเลือก!H16</f>
        <v>16671572</v>
      </c>
      <c r="J17" s="138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30"/>
  <sheetViews>
    <sheetView showRuler="0" view="pageBreakPreview" topLeftCell="A7" zoomScaleSheetLayoutView="100" workbookViewId="0">
      <selection activeCell="H22" sqref="H22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2" t="str">
        <f>+วิธีเฉพาะเจาะจง!A2</f>
        <v>สรุปผลการดำเนินการจัดซื้อจัดจ้างในรอบเดือนกุมภาพันธ์ 2568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s="6" customForma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2" s="6" customFormat="1" x14ac:dyDescent="0.2">
      <c r="A4" s="132" t="str">
        <f>+วิธีเฉพาะเจาะจง!A4</f>
        <v>วันที่ 1-28 กุมภาพันธ์ พ.ศ.2568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3" t="s">
        <v>15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2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2" ht="59.25" customHeight="1" x14ac:dyDescent="0.3">
      <c r="A8" s="135"/>
      <c r="B8" s="131"/>
      <c r="C8" s="137"/>
      <c r="D8" s="135"/>
      <c r="E8" s="131"/>
      <c r="F8" s="9" t="s">
        <v>6</v>
      </c>
      <c r="G8" s="10" t="s">
        <v>7</v>
      </c>
      <c r="H8" s="9" t="s">
        <v>8</v>
      </c>
      <c r="I8" s="10" t="s">
        <v>9</v>
      </c>
      <c r="J8" s="135"/>
      <c r="K8" s="137"/>
    </row>
    <row r="9" spans="1:12" ht="57.75" hidden="1" customHeight="1" x14ac:dyDescent="0.3">
      <c r="A9" s="140" t="s">
        <v>25</v>
      </c>
      <c r="B9" s="141"/>
      <c r="C9" s="141"/>
      <c r="D9" s="141"/>
      <c r="E9" s="141"/>
      <c r="F9" s="141"/>
      <c r="G9" s="141"/>
      <c r="H9" s="141"/>
      <c r="I9" s="141"/>
      <c r="J9" s="141"/>
      <c r="K9" s="142"/>
      <c r="L9" s="7"/>
    </row>
    <row r="10" spans="1:12" ht="168.75" x14ac:dyDescent="0.3">
      <c r="A10" s="78">
        <v>1</v>
      </c>
      <c r="B10" s="112" t="s">
        <v>51</v>
      </c>
      <c r="C10" s="91">
        <v>10000000</v>
      </c>
      <c r="D10" s="113">
        <v>9278972</v>
      </c>
      <c r="E10" s="95" t="s">
        <v>27</v>
      </c>
      <c r="F10" s="112" t="s">
        <v>52</v>
      </c>
      <c r="G10" s="118" t="s">
        <v>53</v>
      </c>
      <c r="H10" s="78" t="s">
        <v>54</v>
      </c>
      <c r="I10" s="113">
        <v>5547685</v>
      </c>
      <c r="J10" s="109" t="s">
        <v>26</v>
      </c>
      <c r="K10" s="110" t="s">
        <v>55</v>
      </c>
      <c r="L10" s="7"/>
    </row>
    <row r="11" spans="1:12" x14ac:dyDescent="0.3">
      <c r="A11" s="78">
        <v>2</v>
      </c>
      <c r="B11" s="100"/>
      <c r="C11" s="91"/>
      <c r="D11" s="91"/>
      <c r="E11" s="95"/>
      <c r="F11" s="100"/>
      <c r="G11" s="117"/>
      <c r="H11" s="108"/>
      <c r="I11" s="109"/>
      <c r="J11" s="109"/>
      <c r="K11" s="110"/>
      <c r="L11" s="7"/>
    </row>
    <row r="12" spans="1:12" x14ac:dyDescent="0.3">
      <c r="A12" s="78">
        <v>3</v>
      </c>
      <c r="B12" s="112"/>
      <c r="C12" s="113"/>
      <c r="D12" s="113"/>
      <c r="E12" s="112"/>
      <c r="F12" s="112"/>
      <c r="G12" s="118"/>
      <c r="H12" s="78"/>
      <c r="I12" s="113"/>
      <c r="J12" s="112"/>
      <c r="K12" s="112"/>
      <c r="L12" s="7"/>
    </row>
    <row r="13" spans="1:12" ht="19.5" customHeight="1" x14ac:dyDescent="0.3">
      <c r="A13" s="78">
        <v>4</v>
      </c>
      <c r="B13" s="100"/>
      <c r="C13" s="91"/>
      <c r="D13" s="91"/>
      <c r="E13" s="95"/>
      <c r="F13" s="100"/>
      <c r="G13" s="117"/>
      <c r="H13" s="108"/>
      <c r="I13" s="109"/>
      <c r="J13" s="109"/>
      <c r="K13" s="110"/>
      <c r="L13" s="7"/>
    </row>
    <row r="14" spans="1:12" ht="85.5" hidden="1" customHeight="1" x14ac:dyDescent="0.3">
      <c r="A14" s="78">
        <v>5</v>
      </c>
      <c r="B14" s="100"/>
      <c r="C14" s="91"/>
      <c r="D14" s="91"/>
      <c r="E14" s="95"/>
      <c r="F14" s="100"/>
      <c r="G14" s="117"/>
      <c r="H14" s="108"/>
      <c r="I14" s="109"/>
      <c r="J14" s="109"/>
      <c r="K14" s="110"/>
      <c r="L14" s="7"/>
    </row>
    <row r="15" spans="1:12" hidden="1" x14ac:dyDescent="0.3">
      <c r="A15" s="78">
        <v>6</v>
      </c>
      <c r="B15" s="100"/>
      <c r="C15" s="91"/>
      <c r="D15" s="91"/>
      <c r="E15" s="95"/>
      <c r="F15" s="78"/>
      <c r="G15" s="117"/>
      <c r="H15" s="108"/>
      <c r="I15" s="109"/>
      <c r="J15" s="109"/>
      <c r="K15" s="110"/>
      <c r="L15" s="7"/>
    </row>
    <row r="16" spans="1:12" hidden="1" x14ac:dyDescent="0.3">
      <c r="A16" s="78">
        <v>7</v>
      </c>
      <c r="B16" s="100"/>
      <c r="C16" s="73"/>
      <c r="D16" s="73"/>
      <c r="E16" s="72"/>
      <c r="F16" s="79"/>
      <c r="G16" s="83"/>
      <c r="H16" s="98"/>
      <c r="I16" s="107"/>
      <c r="J16" s="37"/>
      <c r="K16" s="97"/>
      <c r="L16" s="7"/>
    </row>
    <row r="17" spans="1:12" ht="77.25" hidden="1" customHeight="1" x14ac:dyDescent="0.3">
      <c r="A17" s="78">
        <v>8</v>
      </c>
      <c r="B17" s="100"/>
      <c r="C17" s="73"/>
      <c r="D17" s="73"/>
      <c r="E17" s="71"/>
      <c r="F17" s="102"/>
      <c r="G17" s="105"/>
      <c r="H17" s="98"/>
      <c r="I17" s="107"/>
      <c r="J17" s="37"/>
      <c r="K17" s="41"/>
      <c r="L17" s="7"/>
    </row>
    <row r="18" spans="1:12" s="29" customFormat="1" ht="41.25" hidden="1" customHeight="1" x14ac:dyDescent="0.3">
      <c r="A18" s="78">
        <v>9</v>
      </c>
      <c r="B18" s="100"/>
      <c r="C18" s="73"/>
      <c r="D18" s="73"/>
      <c r="E18" s="72"/>
      <c r="F18" s="102"/>
      <c r="G18" s="105"/>
      <c r="H18" s="98"/>
      <c r="I18" s="107"/>
      <c r="J18" s="37"/>
      <c r="K18" s="97"/>
    </row>
    <row r="19" spans="1:12" s="29" customFormat="1" ht="26.1" hidden="1" customHeight="1" x14ac:dyDescent="0.3">
      <c r="A19" s="78"/>
      <c r="B19" s="96"/>
      <c r="C19" s="98"/>
      <c r="D19" s="98"/>
      <c r="E19" s="99"/>
      <c r="F19" s="103"/>
      <c r="G19" s="104"/>
      <c r="H19" s="75"/>
      <c r="I19" s="106"/>
      <c r="J19" s="37"/>
      <c r="K19" s="97"/>
    </row>
    <row r="20" spans="1:12" s="29" customFormat="1" ht="26.1" customHeight="1" thickBot="1" x14ac:dyDescent="0.35">
      <c r="A20" s="13"/>
      <c r="B20" s="14"/>
      <c r="C20" s="15"/>
      <c r="E20" s="16"/>
      <c r="F20" s="13"/>
      <c r="G20" s="45"/>
      <c r="H20" s="46"/>
      <c r="I20" s="69">
        <f>SUM(I10:I19)</f>
        <v>5547685</v>
      </c>
      <c r="J20" s="44"/>
      <c r="K20" s="49"/>
    </row>
    <row r="21" spans="1:12" s="29" customFormat="1" ht="26.1" customHeight="1" thickTop="1" x14ac:dyDescent="0.3">
      <c r="A21" s="13"/>
      <c r="B21" s="64"/>
      <c r="C21" s="15"/>
      <c r="D21" s="15"/>
      <c r="E21" s="16"/>
      <c r="F21" s="14" t="s">
        <v>21</v>
      </c>
      <c r="G21" s="17"/>
      <c r="H21" s="13"/>
      <c r="I21" s="17"/>
      <c r="J21" s="27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2" s="29" customFormat="1" ht="26.1" customHeight="1" x14ac:dyDescent="0.3">
      <c r="A24" s="13"/>
      <c r="B24" s="14"/>
      <c r="C24" s="15"/>
      <c r="D24" s="15"/>
      <c r="E24" s="16"/>
      <c r="F24" s="65"/>
      <c r="G24" s="17"/>
      <c r="H24" s="65"/>
      <c r="I24" s="15"/>
      <c r="J24" s="27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63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  <row r="30" spans="1:12" x14ac:dyDescent="0.3">
      <c r="A30" s="13"/>
      <c r="B30" s="26"/>
      <c r="C30" s="15"/>
      <c r="D30" s="15"/>
      <c r="E30" s="16"/>
      <c r="F30" s="14"/>
      <c r="G30" s="17"/>
      <c r="H30" s="13"/>
      <c r="I30" s="17"/>
      <c r="J30" s="27"/>
      <c r="K30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2"/>
  <sheetViews>
    <sheetView tabSelected="1" view="pageBreakPreview" zoomScaleNormal="100" zoomScaleSheetLayoutView="100" workbookViewId="0">
      <selection activeCell="D22" sqref="D22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0.8554687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20" t="s">
        <v>29</v>
      </c>
    </row>
    <row r="2" spans="1:11" ht="18.75" x14ac:dyDescent="0.2">
      <c r="A2" s="147" t="str">
        <f>+วิธีเฉพาะเจาะจง!A2</f>
        <v>สรุปผลการดำเนินการจัดซื้อจัดจ้างในรอบเดือนกุมภาพันธ์ 2568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ht="18.75" x14ac:dyDescent="0.2">
      <c r="A3" s="147" t="s">
        <v>30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ht="18.75" x14ac:dyDescent="0.2">
      <c r="A4" s="147" t="str">
        <f>+วิธีเฉพาะเจาะจง!A4</f>
        <v>วันที่ 1-28 กุมภาพันธ์ พ.ศ.2568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21" x14ac:dyDescent="0.2">
      <c r="A5" s="145" t="s">
        <v>32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ht="45.75" customHeight="1" x14ac:dyDescent="0.2">
      <c r="A6" s="143" t="s">
        <v>4</v>
      </c>
      <c r="B6" s="143" t="s">
        <v>31</v>
      </c>
      <c r="C6" s="143" t="s">
        <v>11</v>
      </c>
      <c r="D6" s="143" t="s">
        <v>10</v>
      </c>
      <c r="E6" s="143" t="s">
        <v>1</v>
      </c>
      <c r="F6" s="143" t="s">
        <v>2</v>
      </c>
      <c r="G6" s="143"/>
      <c r="H6" s="143" t="s">
        <v>13</v>
      </c>
      <c r="I6" s="143"/>
      <c r="J6" s="143" t="s">
        <v>3</v>
      </c>
      <c r="K6" s="143" t="s">
        <v>12</v>
      </c>
    </row>
    <row r="7" spans="1:11" ht="46.5" customHeight="1" x14ac:dyDescent="0.2">
      <c r="A7" s="144"/>
      <c r="B7" s="144"/>
      <c r="C7" s="144"/>
      <c r="D7" s="144"/>
      <c r="E7" s="144"/>
      <c r="F7" s="121" t="s">
        <v>6</v>
      </c>
      <c r="G7" s="121" t="s">
        <v>7</v>
      </c>
      <c r="H7" s="121" t="s">
        <v>8</v>
      </c>
      <c r="I7" s="121" t="s">
        <v>9</v>
      </c>
      <c r="J7" s="144"/>
      <c r="K7" s="144"/>
    </row>
    <row r="8" spans="1:11" ht="37.5" x14ac:dyDescent="0.2">
      <c r="A8" s="122">
        <v>1</v>
      </c>
      <c r="B8" s="123" t="s">
        <v>59</v>
      </c>
      <c r="C8" s="124">
        <v>5000</v>
      </c>
      <c r="D8" s="124">
        <v>5000</v>
      </c>
      <c r="E8" s="129" t="s">
        <v>60</v>
      </c>
      <c r="F8" s="126" t="s">
        <v>61</v>
      </c>
      <c r="G8" s="124">
        <v>5000</v>
      </c>
      <c r="H8" s="126" t="s">
        <v>61</v>
      </c>
      <c r="I8" s="124">
        <v>5000</v>
      </c>
      <c r="J8" s="125" t="s">
        <v>62</v>
      </c>
      <c r="K8" s="126" t="s">
        <v>63</v>
      </c>
    </row>
    <row r="9" spans="1:11" ht="37.5" x14ac:dyDescent="0.2">
      <c r="A9" s="122">
        <v>2</v>
      </c>
      <c r="B9" s="123" t="s">
        <v>64</v>
      </c>
      <c r="C9" s="128">
        <v>2771.3</v>
      </c>
      <c r="D9" s="128">
        <v>2771.3</v>
      </c>
      <c r="E9" s="125" t="s">
        <v>60</v>
      </c>
      <c r="F9" s="126" t="s">
        <v>65</v>
      </c>
      <c r="G9" s="128">
        <v>2771.3</v>
      </c>
      <c r="H9" s="123" t="s">
        <v>65</v>
      </c>
      <c r="I9" s="128">
        <v>2771.3</v>
      </c>
      <c r="J9" s="123" t="s">
        <v>62</v>
      </c>
      <c r="K9" s="126" t="s">
        <v>66</v>
      </c>
    </row>
    <row r="10" spans="1:11" ht="56.25" x14ac:dyDescent="0.2">
      <c r="A10" s="122">
        <v>3</v>
      </c>
      <c r="B10" s="123" t="s">
        <v>67</v>
      </c>
      <c r="C10" s="128">
        <v>3210</v>
      </c>
      <c r="D10" s="128">
        <v>3210</v>
      </c>
      <c r="E10" s="123" t="s">
        <v>60</v>
      </c>
      <c r="F10" s="123" t="s">
        <v>68</v>
      </c>
      <c r="G10" s="128">
        <v>3210</v>
      </c>
      <c r="H10" s="123" t="s">
        <v>68</v>
      </c>
      <c r="I10" s="128">
        <v>3210</v>
      </c>
      <c r="J10" s="123" t="s">
        <v>62</v>
      </c>
      <c r="K10" s="126" t="s">
        <v>69</v>
      </c>
    </row>
    <row r="11" spans="1:11" ht="36.75" customHeight="1" x14ac:dyDescent="0.2">
      <c r="A11" s="127">
        <v>4</v>
      </c>
      <c r="B11" s="77" t="s">
        <v>70</v>
      </c>
      <c r="C11" s="130">
        <v>5000</v>
      </c>
      <c r="D11" s="130">
        <v>5000</v>
      </c>
      <c r="E11" s="77" t="s">
        <v>60</v>
      </c>
      <c r="F11" s="77" t="s">
        <v>71</v>
      </c>
      <c r="G11" s="130">
        <v>5000</v>
      </c>
      <c r="H11" s="77" t="s">
        <v>71</v>
      </c>
      <c r="I11" s="130">
        <v>5000</v>
      </c>
      <c r="J11" s="77" t="s">
        <v>62</v>
      </c>
      <c r="K11" s="77" t="s">
        <v>72</v>
      </c>
    </row>
    <row r="12" spans="1:11" ht="42" hidden="1" customHeight="1" x14ac:dyDescent="0.2">
      <c r="A12" s="122">
        <v>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2025-03-04T01:50:17Z</cp:lastPrinted>
  <dcterms:created xsi:type="dcterms:W3CDTF">2012-03-11T08:00:11Z</dcterms:created>
  <dcterms:modified xsi:type="dcterms:W3CDTF">2025-04-03T06:19:07Z</dcterms:modified>
</cp:coreProperties>
</file>