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มิ.ย. 68\"/>
    </mc:Choice>
  </mc:AlternateContent>
  <xr:revisionPtr revIDLastSave="0" documentId="8_{B585E846-1F6D-435C-BA47-815171166C2F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(เฉพาะเจาะจง) " sheetId="2" r:id="rId1"/>
    <sheet name="(คัดเลือก)  " sheetId="4" r:id="rId2"/>
    <sheet name="(e-bid)" sheetId="1" r:id="rId3"/>
  </sheets>
  <definedNames>
    <definedName name="_xlnm.Print_Area" localSheetId="1">'(คัดเลือก)  '!$A$1:$K$22</definedName>
    <definedName name="_xlnm.Print_Area" localSheetId="0">'(เฉพาะเจาะจง) '!$A$1:$M$24</definedName>
    <definedName name="_xlnm.Print_Titles" localSheetId="2">'(e-bid)'!$1:$8</definedName>
    <definedName name="_xlnm.Print_Titles" localSheetId="1">'(คัดเลือก)  '!$1:$8</definedName>
    <definedName name="_xlnm.Print_Titles" localSheetId="0">'(เฉพาะเจาะจง)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9" i="2"/>
  <c r="I15" i="2"/>
  <c r="C14" i="2"/>
  <c r="C13" i="2"/>
  <c r="C12" i="2"/>
  <c r="C11" i="2"/>
  <c r="C10" i="2"/>
  <c r="I21" i="4"/>
  <c r="I17" i="1"/>
</calcChain>
</file>

<file path=xl/sharedStrings.xml><?xml version="1.0" encoding="utf-8"?>
<sst xmlns="http://schemas.openxmlformats.org/spreadsheetml/2006/main" count="100" uniqueCount="53">
  <si>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</si>
  <si>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</si>
  <si>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</si>
  <si>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</si>
  <si>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</si>
  <si>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</si>
  <si>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</si>
  <si>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</si>
  <si>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</si>
  <si>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</si>
  <si>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</si>
  <si>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</si>
  <si>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</si>
  <si>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</si>
  <si>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</si>
  <si>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</si>
  <si>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</si>
  <si>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</si>
  <si>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</si>
  <si>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</si>
  <si>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ราคาต่ำสุด</t>
  </si>
  <si>
    <t>สรุปผลการดำเนินการจัดซื้อจัดจ้างในรอบเดือน เมษายน 2568</t>
  </si>
  <si>
    <t>วิธีคัดเลือก</t>
  </si>
  <si>
    <t>บริษัท ราชาแอร์และเทคโนโลยี จำกัด</t>
  </si>
  <si>
    <t>จัดซื้อตลับหมึกพิมพ์ จำนวน 32 รายการ</t>
  </si>
  <si>
    <t>สัญญา ซท11-05-68 
วันที่ 16 มิ.ย.68
PO 3300070145</t>
  </si>
  <si>
    <t xml:space="preserve">ห้างหุ้นส่วนจำกัด ยูเนี่ยน ปริ้นท์ </t>
  </si>
  <si>
    <t xml:space="preserve">งานก่อสร้างวางท่อจ่ายน้ำ และท่อบริการด้านขยายเขตจำหน่ายน้ำ และงานที่เกี่ยวข้อง </t>
  </si>
  <si>
    <t>สัญญา วข11-03-68 
วันที่ 16 มิ.ย.68
PO 3300070145</t>
  </si>
  <si>
    <t xml:space="preserve">บริษัท พีเอ็น คอร์ปอเรชั่น จำกัด </t>
  </si>
  <si>
    <t>สรุปผลการดำเนินการจัดซื้อจัดจ้างในรอบเดือน มิถุนายน 2568</t>
  </si>
  <si>
    <t>งานก่อสร้างวางท่อจ่ายน้ำ และท่อบริการด้านลดน้ำสูญเสีย และงานที่เกี่ยวข้อง</t>
  </si>
  <si>
    <t>สัญญา ป11-14-68
วันที่ 16 มิ.ย.68
PO 3300070159</t>
  </si>
  <si>
    <t>ห้างหุ้นส่วนจำกัด สุริยภัณฑ์ การช่าง</t>
  </si>
  <si>
    <t>งานจ้างเหมางานบำรุงเครื่องปรับอากาศ จำนวน 79 เครื่อง</t>
  </si>
  <si>
    <t>สัญญา จท11-11-68 
วันที่ 19 มิ.ย.68
PO 3300070203</t>
  </si>
  <si>
    <t xml:space="preserve">งานจ้างซ่อมแซมเครื่องปรับอากาศ จำนวน 4 เครื่อง </t>
  </si>
  <si>
    <t xml:space="preserve">บริษัท ราชาแอร์และเทคโนโลยี จำกัด </t>
  </si>
  <si>
    <t>สัญญา จท11-13-68  
วันที่ 5 มิ.ย.68
PO 3300070025</t>
  </si>
  <si>
    <t xml:space="preserve">งานจ้างซ่อมกล้องวงจรปิด จำนวน 1 รายการ </t>
  </si>
  <si>
    <t xml:space="preserve">บริษัท โอเพ่นซิส อินฟอเมชั่น โซลูชั่น จำกัด </t>
  </si>
  <si>
    <t>สัญญา จท11-14-68  
วันที่ 4 มิ.ย.68
PO 3300070009</t>
  </si>
  <si>
    <t xml:space="preserve">งานก่อสร้างวางท่อประปา และงานที่เกี่ยวข้อง เพื่อวางท่อขยายเขตรับจ้างงาน (ธุรกิจเสริมด้านบริการ) </t>
  </si>
  <si>
    <t>สัญญา วธ11-04-68
วันที่ 10 มิ.ย.68
PO 3300070073</t>
  </si>
  <si>
    <t xml:space="preserve">บริษัท วอเตอร์ คอนเซ็ปต์ จำกัด </t>
  </si>
  <si>
    <t xml:space="preserve">บริษัท อัสสากิตติ จำกัด </t>
  </si>
  <si>
    <t xml:space="preserve">ห้างหุ้นส่วนจำกัด ทิพย์นารา </t>
  </si>
  <si>
    <t xml:space="preserve">ห้างหุ้นส่วนจำกัด สุวัฒนา คอนสตรัคชั่น </t>
  </si>
  <si>
    <t xml:space="preserve">ห้างหุ้นส่วนจำกัด สวนสนการช่าง </t>
  </si>
  <si>
    <t xml:space="preserve">บริษัท พี.บี.85 การช่าง จำกัด </t>
  </si>
  <si>
    <t xml:space="preserve">บริษัท เพิ่มชัยการช่าง จำกัด </t>
  </si>
  <si>
    <t xml:space="preserve">บริษัท ไทคูนวณิชย์ จำกัด </t>
  </si>
  <si>
    <t xml:space="preserve">e-bidding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</si>
</sst>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b/>
      <u val="singleAccounting"/>
      <sz val="2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4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3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 shrinkToFit="1"/>
    </xf>
    <xf numFmtId="4" fontId="1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43" fontId="15" fillId="0" borderId="10" xfId="1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shrinkToFit="1"/>
    </xf>
    <xf numFmtId="43" fontId="10" fillId="0" borderId="0" xfId="1" applyFont="1" applyBorder="1" applyAlignment="1">
      <alignment horizontal="center" vertical="center" wrapText="1" shrinkToFit="1"/>
    </xf>
    <xf numFmtId="1" fontId="10" fillId="0" borderId="0" xfId="0" applyNumberFormat="1" applyFont="1" applyBorder="1" applyAlignment="1">
      <alignment horizontal="center" vertical="center" wrapText="1" shrinkToFit="1"/>
    </xf>
    <xf numFmtId="43" fontId="15" fillId="0" borderId="0" xfId="1" applyFont="1" applyBorder="1" applyAlignment="1">
      <alignment horizontal="center" vertical="center" wrapText="1" shrinkToFit="1"/>
    </xf>
    <xf numFmtId="43" fontId="16" fillId="0" borderId="0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6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right" vertical="center" wrapText="1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43" fontId="14" fillId="0" borderId="2" xfId="1" applyFont="1" applyBorder="1" applyAlignment="1">
      <alignment horizontal="center" vertical="center" wrapText="1" shrinkToFit="1"/>
    </xf>
    <xf numFmtId="43" fontId="14" fillId="0" borderId="6" xfId="1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43" fontId="3" fillId="0" borderId="0" xfId="1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43" fontId="4" fillId="0" borderId="0" xfId="1" applyFont="1" applyBorder="1" applyAlignment="1">
      <alignment horizontal="center" vertical="center" wrapText="1" shrinkToFit="1"/>
    </xf>
    <xf numFmtId="1" fontId="2" fillId="0" borderId="0" xfId="0" applyNumberFormat="1" applyFont="1" applyBorder="1" applyAlignment="1">
      <alignment horizontal="center" vertical="center" wrapText="1" shrinkToFit="1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43" fontId="14" fillId="0" borderId="9" xfId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43" fontId="11" fillId="0" borderId="5" xfId="1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1" fillId="0" borderId="5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43" fontId="11" fillId="0" borderId="2" xfId="1" applyFont="1" applyFill="1" applyBorder="1" applyAlignment="1">
      <alignment horizontal="center" vertical="center" wrapText="1" shrinkToFit="1"/>
    </xf>
    <xf numFmtId="43" fontId="11" fillId="0" borderId="6" xfId="1" applyFont="1" applyFill="1" applyBorder="1" applyAlignment="1">
      <alignment horizontal="center" vertical="center" wrapText="1" shrinkToFit="1"/>
    </xf>
    <xf numFmtId="43" fontId="11" fillId="0" borderId="9" xfId="1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0" fontId="10" fillId="0" borderId="9" xfId="0" applyFont="1" applyBorder="1" applyAlignment="1">
      <alignment vertical="center" wrapText="1" shrinkToFit="1"/>
    </xf>
    <xf numFmtId="4" fontId="13" fillId="0" borderId="2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1" fontId="10" fillId="0" borderId="2" xfId="0" applyNumberFormat="1" applyFont="1" applyBorder="1" applyAlignment="1">
      <alignment horizontal="center" vertical="center" wrapText="1" shrinkToFit="1"/>
    </xf>
    <xf numFmtId="1" fontId="10" fillId="0" borderId="6" xfId="0" applyNumberFormat="1" applyFont="1" applyBorder="1" applyAlignment="1">
      <alignment horizontal="center" vertical="center" wrapText="1" shrinkToFit="1"/>
    </xf>
    <xf numFmtId="1" fontId="10" fillId="0" borderId="9" xfId="0" applyNumberFormat="1" applyFont="1" applyBorder="1" applyAlignment="1">
      <alignment horizontal="center" vertical="center" wrapText="1" shrinkToFit="1"/>
    </xf>
    <xf numFmtId="43" fontId="14" fillId="0" borderId="2" xfId="1" applyFont="1" applyBorder="1" applyAlignment="1">
      <alignment horizontal="center" vertical="center" wrapText="1" shrinkToFit="1"/>
    </xf>
    <xf numFmtId="43" fontId="14" fillId="0" borderId="6" xfId="1" applyFont="1" applyBorder="1" applyAlignment="1">
      <alignment horizontal="center" vertical="center" wrapText="1" shrinkToFit="1"/>
    </xf>
    <xf numFmtId="43" fontId="14" fillId="0" borderId="9" xfId="1" applyFont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150DCF-9298-4AD4-9C0A-4A1464607A6B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E50F1F-2F2B-48A4-BE4C-C9D286C2F3F9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92FE44D-93C2-4041-AAF3-067AC45B40E1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1D4F283-09C7-491B-BA29-1CB8AE7F1854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8FA9022-A940-4F2F-9DA9-909418F457F8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AB92D24-FFB2-4E09-8021-3BFCF689C4E1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B1EEE45D-1368-45C6-B985-14FDE0C36A4B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A6DD6DDA-5897-4296-8CCC-6241DDC08101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C44ED239-3ABA-4758-8EC1-F5C709647C7F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5906201-C502-4158-9816-5B9A04485A3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0982F57-142B-4453-BE82-BC845CF92B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119EDE1-3AA7-42C7-AD52-6B9E835637F4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92E7A9B-7FFE-43D2-9B26-2C14B6D05DA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B1E3B2-84DE-43D8-BB45-5412D3F5F81D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E1245E7-6A5B-405E-AAC9-58B7D5DF4D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3D452D0C-FF23-4793-86C5-09FC1C9AE253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B5C9589E-E37B-44DF-B376-8BA9EB7A414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E032A626-187B-4C65-ADF8-0DDF1FA56A0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5CE9CE0-BECA-4A52-83A6-B79EC25143B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B7A5650-DF3D-4B7A-A200-282A33BF3A65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E355F31-60E4-4E62-888C-51ED3F245CD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4785C06-9760-4A39-8D32-765EAA99B67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273E54F-93AE-456A-B4C9-AB15758FA9AC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C2E7B44-316C-437E-9151-AB7BFF85D087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F6FE5CD2-2B41-44EE-8041-F70C929B8118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1396927D-2154-41A5-AC17-10E7E2865C8E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ACC163C9-98EB-43E3-B3FB-163E98522F9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C3BE246-4B12-42FD-BA36-24A74706A00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3570492-8DF1-422E-B400-E6CC7D8EAD4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07B2A6E-C59A-404A-819D-EA8E3C702863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935C621-5BF0-4792-AB0E-A131EE1FC83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C97004D-9B4F-403F-8859-D33BBA749959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1AAB33E-2830-456D-B935-3A663E8970D4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C8081579-4B8B-4A6B-8944-404AFECC689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6" name="TextBox 2">
          <a:extLst>
            <a:ext uri="{FF2B5EF4-FFF2-40B4-BE49-F238E27FC236}">
              <a16:creationId xmlns:a16="http://schemas.microsoft.com/office/drawing/2014/main" id="{C65DDE6E-2EFC-4A48-B887-DF5712A014AC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7" name="TextBox 3">
          <a:extLst>
            <a:ext uri="{FF2B5EF4-FFF2-40B4-BE49-F238E27FC236}">
              <a16:creationId xmlns:a16="http://schemas.microsoft.com/office/drawing/2014/main" id="{46B9CCB8-BFA5-4792-B057-FAAB577444B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002D3B8-C3FB-4886-AB23-C867AB29CC0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24889A4-65B2-4509-AE94-C42BF8E09C80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8A8C4F0-F882-43ED-AA7D-E043CF63A63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AC9FA5E-2503-43CB-A495-0E599C9B4E9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C38E8D7-DB5F-4FD8-989D-21858123F6DB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F27F62B-ED86-497D-AC55-C6708A42A6F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C87E9AD1-4F91-4262-839B-90DE76FA104A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B7BAB871-9AAD-4B24-B0CA-B90CEEB6D027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6" name="TextBox 3">
          <a:extLst>
            <a:ext uri="{FF2B5EF4-FFF2-40B4-BE49-F238E27FC236}">
              <a16:creationId xmlns:a16="http://schemas.microsoft.com/office/drawing/2014/main" id="{3D5705A1-10A7-40E9-85E1-DCA1E7DA6EB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P16"/>
  <sheetViews>
    <sheetView view="pageBreakPreview" zoomScale="50" zoomScaleSheetLayoutView="50" workbookViewId="0">
      <selection activeCell="C10" sqref="C10"/>
    </sheetView>
  </sheetViews>
  <sheetFormatPr defaultColWidth="9.140625" defaultRowHeight="27" x14ac:dyDescent="0.2"/>
  <cols>
    <col min="1" max="1" width="7.85546875" style="1" customWidth="1"/>
    <col min="2" max="2" width="56.42578125" style="20" customWidth="1"/>
    <col min="3" max="3" width="21.28515625" style="4" customWidth="1"/>
    <col min="4" max="4" width="20.855468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1" customWidth="1"/>
    <col min="10" max="10" width="16.42578125" style="3" bestFit="1" customWidth="1"/>
    <col min="11" max="11" width="32.85546875" style="3" bestFit="1" customWidth="1"/>
    <col min="12" max="13" width="9.140625" style="3"/>
    <col min="14" max="15" width="9.140625" style="72"/>
    <col min="16" max="16384" width="9.140625" style="3"/>
  </cols>
  <sheetData>
    <row r="1" spans="1:16" ht="30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6" ht="30" customHeight="1" x14ac:dyDescent="0.2">
      <c r="A2" s="90" t="s">
        <v>30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6" s="6" customFormat="1" ht="30" customHeight="1" x14ac:dyDescent="0.2">
      <c r="A3" s="90" t="s">
        <v>18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6" ht="30" customHeight="1" x14ac:dyDescent="0.2">
      <c r="A4" s="91" t="s">
        <v>15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6" ht="18" customHeight="1" x14ac:dyDescent="0.2">
      <c r="A5" s="88" t="s">
        <v>2</v>
      </c>
      <c r="B5" s="95" t="s">
        <v>3</v>
      </c>
      <c r="C5" s="87" t="s">
        <v>4</v>
      </c>
      <c r="D5" s="87" t="s">
        <v>5</v>
      </c>
      <c r="E5" s="88" t="s">
        <v>6</v>
      </c>
      <c r="F5" s="93" t="s">
        <v>7</v>
      </c>
      <c r="G5" s="93"/>
      <c r="H5" s="88" t="s">
        <v>8</v>
      </c>
      <c r="I5" s="88"/>
      <c r="J5" s="88" t="s">
        <v>9</v>
      </c>
      <c r="K5" s="88" t="s">
        <v>16</v>
      </c>
    </row>
    <row r="6" spans="1:16" ht="29.45" customHeight="1" x14ac:dyDescent="0.2">
      <c r="A6" s="88"/>
      <c r="B6" s="95"/>
      <c r="C6" s="87"/>
      <c r="D6" s="87"/>
      <c r="E6" s="88"/>
      <c r="F6" s="93"/>
      <c r="G6" s="93"/>
      <c r="H6" s="88"/>
      <c r="I6" s="88"/>
      <c r="J6" s="88"/>
      <c r="K6" s="88"/>
    </row>
    <row r="7" spans="1:16" ht="18" customHeight="1" x14ac:dyDescent="0.2">
      <c r="A7" s="88"/>
      <c r="B7" s="95"/>
      <c r="C7" s="87"/>
      <c r="D7" s="87"/>
      <c r="E7" s="88"/>
      <c r="F7" s="93" t="s">
        <v>11</v>
      </c>
      <c r="G7" s="94" t="s">
        <v>12</v>
      </c>
      <c r="H7" s="88" t="s">
        <v>13</v>
      </c>
      <c r="I7" s="87" t="s">
        <v>14</v>
      </c>
      <c r="J7" s="88"/>
      <c r="K7" s="88"/>
    </row>
    <row r="8" spans="1:16" ht="46.15" customHeight="1" x14ac:dyDescent="0.2">
      <c r="A8" s="88"/>
      <c r="B8" s="95"/>
      <c r="C8" s="87"/>
      <c r="D8" s="87"/>
      <c r="E8" s="88"/>
      <c r="F8" s="93"/>
      <c r="G8" s="88"/>
      <c r="H8" s="88"/>
      <c r="I8" s="87"/>
      <c r="J8" s="88"/>
      <c r="K8" s="88"/>
    </row>
    <row r="9" spans="1:16" s="30" customFormat="1" ht="108" x14ac:dyDescent="0.2">
      <c r="A9" s="41">
        <v>1</v>
      </c>
      <c r="B9" s="42" t="s">
        <v>24</v>
      </c>
      <c r="C9" s="43">
        <f t="shared" ref="C9:C14" si="0">D9/107*100</f>
        <v>282840</v>
      </c>
      <c r="D9" s="43">
        <v>302638.8</v>
      </c>
      <c r="E9" s="63" t="s">
        <v>19</v>
      </c>
      <c r="F9" s="46" t="s">
        <v>26</v>
      </c>
      <c r="G9" s="43">
        <v>302638.8</v>
      </c>
      <c r="H9" s="46" t="s">
        <v>26</v>
      </c>
      <c r="I9" s="43">
        <v>302638.8</v>
      </c>
      <c r="J9" s="44" t="s">
        <v>17</v>
      </c>
      <c r="K9" s="44" t="s">
        <v>25</v>
      </c>
      <c r="L9" s="72"/>
      <c r="M9" s="72"/>
      <c r="N9" s="72"/>
      <c r="O9" s="72"/>
      <c r="P9" s="71"/>
    </row>
    <row r="10" spans="1:16" s="30" customFormat="1" ht="117" customHeight="1" x14ac:dyDescent="0.2">
      <c r="A10" s="41">
        <v>2</v>
      </c>
      <c r="B10" s="42" t="s">
        <v>27</v>
      </c>
      <c r="C10" s="43">
        <f t="shared" si="0"/>
        <v>356541.1214953271</v>
      </c>
      <c r="D10" s="43">
        <v>381499</v>
      </c>
      <c r="E10" s="66" t="s">
        <v>19</v>
      </c>
      <c r="F10" s="46" t="s">
        <v>29</v>
      </c>
      <c r="G10" s="43">
        <v>381499</v>
      </c>
      <c r="H10" s="46" t="s">
        <v>29</v>
      </c>
      <c r="I10" s="43">
        <v>381499</v>
      </c>
      <c r="J10" s="44" t="s">
        <v>17</v>
      </c>
      <c r="K10" s="44" t="s">
        <v>28</v>
      </c>
      <c r="L10" s="72"/>
      <c r="M10" s="72"/>
      <c r="N10" s="72"/>
      <c r="O10" s="72"/>
      <c r="P10" s="71"/>
    </row>
    <row r="11" spans="1:16" s="30" customFormat="1" ht="127.9" customHeight="1" x14ac:dyDescent="0.2">
      <c r="A11" s="66">
        <v>3</v>
      </c>
      <c r="B11" s="42" t="s">
        <v>31</v>
      </c>
      <c r="C11" s="43">
        <f t="shared" si="0"/>
        <v>391019.62616822432</v>
      </c>
      <c r="D11" s="43">
        <v>418391</v>
      </c>
      <c r="E11" s="66" t="s">
        <v>19</v>
      </c>
      <c r="F11" s="46" t="s">
        <v>33</v>
      </c>
      <c r="G11" s="43">
        <v>418391</v>
      </c>
      <c r="H11" s="46" t="s">
        <v>33</v>
      </c>
      <c r="I11" s="43">
        <v>418391</v>
      </c>
      <c r="J11" s="44" t="s">
        <v>17</v>
      </c>
      <c r="K11" s="44" t="s">
        <v>32</v>
      </c>
      <c r="L11" s="72"/>
      <c r="M11" s="72"/>
      <c r="N11" s="72"/>
      <c r="O11" s="72"/>
      <c r="P11" s="71"/>
    </row>
    <row r="12" spans="1:16" s="30" customFormat="1" ht="121.9" customHeight="1" x14ac:dyDescent="0.2">
      <c r="A12" s="66">
        <v>4</v>
      </c>
      <c r="B12" s="42" t="s">
        <v>34</v>
      </c>
      <c r="C12" s="43">
        <f t="shared" si="0"/>
        <v>39500</v>
      </c>
      <c r="D12" s="43">
        <v>42265</v>
      </c>
      <c r="E12" s="66" t="s">
        <v>19</v>
      </c>
      <c r="F12" s="46" t="s">
        <v>23</v>
      </c>
      <c r="G12" s="43">
        <v>42265</v>
      </c>
      <c r="H12" s="46" t="s">
        <v>23</v>
      </c>
      <c r="I12" s="43">
        <v>42265</v>
      </c>
      <c r="J12" s="44" t="s">
        <v>17</v>
      </c>
      <c r="K12" s="44" t="s">
        <v>35</v>
      </c>
      <c r="L12" s="72"/>
      <c r="M12" s="72"/>
      <c r="N12" s="72"/>
      <c r="O12" s="72"/>
      <c r="P12" s="71"/>
    </row>
    <row r="13" spans="1:16" s="30" customFormat="1" ht="151.9" customHeight="1" x14ac:dyDescent="0.2">
      <c r="A13" s="66">
        <v>5</v>
      </c>
      <c r="B13" s="42" t="s">
        <v>36</v>
      </c>
      <c r="C13" s="43">
        <f t="shared" si="0"/>
        <v>13500</v>
      </c>
      <c r="D13" s="43">
        <v>14445</v>
      </c>
      <c r="E13" s="66" t="s">
        <v>19</v>
      </c>
      <c r="F13" s="46" t="s">
        <v>37</v>
      </c>
      <c r="G13" s="43">
        <v>14445</v>
      </c>
      <c r="H13" s="46" t="s">
        <v>37</v>
      </c>
      <c r="I13" s="43">
        <v>14445</v>
      </c>
      <c r="J13" s="44" t="s">
        <v>17</v>
      </c>
      <c r="K13" s="44" t="s">
        <v>38</v>
      </c>
      <c r="L13" s="72"/>
      <c r="M13" s="72"/>
      <c r="N13" s="72"/>
      <c r="O13" s="72"/>
      <c r="P13" s="71"/>
    </row>
    <row r="14" spans="1:16" s="74" customFormat="1" ht="108.6" customHeight="1" x14ac:dyDescent="0.2">
      <c r="A14" s="66">
        <v>6</v>
      </c>
      <c r="B14" s="42" t="s">
        <v>39</v>
      </c>
      <c r="C14" s="43">
        <f t="shared" si="0"/>
        <v>4700</v>
      </c>
      <c r="D14" s="43">
        <v>5029</v>
      </c>
      <c r="E14" s="66" t="s">
        <v>19</v>
      </c>
      <c r="F14" s="46" t="s">
        <v>40</v>
      </c>
      <c r="G14" s="43">
        <v>5029</v>
      </c>
      <c r="H14" s="46" t="s">
        <v>40</v>
      </c>
      <c r="I14" s="43">
        <v>5029</v>
      </c>
      <c r="J14" s="44" t="s">
        <v>17</v>
      </c>
      <c r="K14" s="44" t="s">
        <v>41</v>
      </c>
      <c r="L14" s="72"/>
      <c r="M14" s="72"/>
      <c r="N14" s="72"/>
      <c r="O14" s="72"/>
      <c r="P14" s="73"/>
    </row>
    <row r="15" spans="1:16" s="72" customFormat="1" ht="86.45" customHeight="1" x14ac:dyDescent="0.2">
      <c r="A15" s="75"/>
      <c r="B15" s="76"/>
      <c r="C15" s="81"/>
      <c r="D15" s="81"/>
      <c r="E15" s="75"/>
      <c r="F15" s="82"/>
      <c r="G15" s="81"/>
      <c r="H15" s="82"/>
      <c r="I15" s="58">
        <f>SUM(I8:I14)</f>
        <v>1164267.8</v>
      </c>
      <c r="J15" s="78"/>
      <c r="K15" s="78"/>
    </row>
    <row r="16" spans="1:16" s="72" customFormat="1" ht="38.25" x14ac:dyDescent="0.2">
      <c r="A16" s="75"/>
      <c r="B16" s="76"/>
      <c r="C16" s="77"/>
      <c r="D16" s="77"/>
      <c r="E16" s="78"/>
      <c r="F16" s="78"/>
      <c r="G16" s="79"/>
      <c r="H16" s="78"/>
      <c r="I16" s="58"/>
      <c r="J16" s="75"/>
      <c r="K16" s="80"/>
    </row>
  </sheetData>
  <mergeCells count="17">
    <mergeCell ref="B5:B8"/>
    <mergeCell ref="C5:C8"/>
    <mergeCell ref="D5:D8"/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</mergeCells>
  <phoneticPr fontId="9" type="noConversion"/>
  <pageMargins left="0.23" right="0.17" top="0.3" bottom="1.7" header="0.17" footer="0.17"/>
  <pageSetup paperSize="9" scale="44" fitToHeight="0" orientation="landscape" r:id="rId1"/>
  <headerFooter alignWithMargins="0"/>
  <rowBreaks count="2" manualBreakCount="2">
    <brk id="15" max="16383" man="1"/>
    <brk id="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3528-771D-41EA-A790-1D10EB9AD0AD}">
  <sheetPr>
    <tabColor rgb="FF00B0F0"/>
    <pageSetUpPr fitToPage="1"/>
  </sheetPr>
  <dimension ref="A1:L21"/>
  <sheetViews>
    <sheetView view="pageBreakPreview" topLeftCell="A2" zoomScale="50" zoomScaleSheetLayoutView="50" workbookViewId="0">
      <selection activeCell="B9" sqref="B9:K9"/>
    </sheetView>
  </sheetViews>
  <sheetFormatPr defaultColWidth="9.140625" defaultRowHeight="27" x14ac:dyDescent="0.2"/>
  <cols>
    <col min="1" max="1" width="7.85546875" style="1" customWidth="1"/>
    <col min="2" max="2" width="56.42578125" style="20" customWidth="1"/>
    <col min="3" max="3" width="21.28515625" style="4" customWidth="1"/>
    <col min="4" max="4" width="20.855468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1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30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2" ht="30" customHeight="1" x14ac:dyDescent="0.2">
      <c r="A2" s="90" t="s">
        <v>21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5"/>
    </row>
    <row r="3" spans="1:12" s="6" customFormat="1" ht="30" customHeight="1" x14ac:dyDescent="0.2">
      <c r="A3" s="90" t="s">
        <v>18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5"/>
    </row>
    <row r="4" spans="1:12" ht="30" customHeight="1" x14ac:dyDescent="0.2">
      <c r="A4" s="91" t="s">
        <v>22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2" ht="18" customHeight="1" x14ac:dyDescent="0.2">
      <c r="A5" s="88" t="s">
        <v>2</v>
      </c>
      <c r="B5" s="95" t="s">
        <v>3</v>
      </c>
      <c r="C5" s="87" t="s">
        <v>4</v>
      </c>
      <c r="D5" s="87" t="s">
        <v>5</v>
      </c>
      <c r="E5" s="88" t="s">
        <v>6</v>
      </c>
      <c r="F5" s="93" t="s">
        <v>7</v>
      </c>
      <c r="G5" s="93"/>
      <c r="H5" s="88" t="s">
        <v>8</v>
      </c>
      <c r="I5" s="88"/>
      <c r="J5" s="88" t="s">
        <v>9</v>
      </c>
      <c r="K5" s="88" t="s">
        <v>16</v>
      </c>
    </row>
    <row r="6" spans="1:12" ht="29.45" customHeight="1" x14ac:dyDescent="0.2">
      <c r="A6" s="88"/>
      <c r="B6" s="95"/>
      <c r="C6" s="87"/>
      <c r="D6" s="87"/>
      <c r="E6" s="88"/>
      <c r="F6" s="93"/>
      <c r="G6" s="93"/>
      <c r="H6" s="88"/>
      <c r="I6" s="88"/>
      <c r="J6" s="88"/>
      <c r="K6" s="88"/>
    </row>
    <row r="7" spans="1:12" ht="18" customHeight="1" x14ac:dyDescent="0.2">
      <c r="A7" s="88"/>
      <c r="B7" s="95"/>
      <c r="C7" s="87"/>
      <c r="D7" s="87"/>
      <c r="E7" s="88"/>
      <c r="F7" s="93" t="s">
        <v>11</v>
      </c>
      <c r="G7" s="94" t="s">
        <v>12</v>
      </c>
      <c r="H7" s="88" t="s">
        <v>13</v>
      </c>
      <c r="I7" s="87" t="s">
        <v>14</v>
      </c>
      <c r="J7" s="88"/>
      <c r="K7" s="88"/>
    </row>
    <row r="8" spans="1:12" ht="46.15" customHeight="1" x14ac:dyDescent="0.2">
      <c r="A8" s="88"/>
      <c r="B8" s="95"/>
      <c r="C8" s="87"/>
      <c r="D8" s="87"/>
      <c r="E8" s="88"/>
      <c r="F8" s="93"/>
      <c r="G8" s="88"/>
      <c r="H8" s="88"/>
      <c r="I8" s="87"/>
      <c r="J8" s="88"/>
      <c r="K8" s="88"/>
    </row>
    <row r="9" spans="1:12" s="30" customFormat="1" ht="134.44999999999999" customHeight="1" x14ac:dyDescent="0.2">
      <c r="A9" s="63">
        <v>1</v>
      </c>
      <c r="B9" s="42"/>
      <c r="C9" s="43"/>
      <c r="D9" s="43"/>
      <c r="E9" s="63"/>
      <c r="F9" s="64"/>
      <c r="G9" s="65"/>
      <c r="H9" s="46"/>
      <c r="I9" s="43"/>
      <c r="J9" s="44"/>
      <c r="K9" s="44"/>
    </row>
    <row r="10" spans="1:12" s="30" customFormat="1" ht="151.9" customHeight="1" x14ac:dyDescent="0.2">
      <c r="A10" s="63"/>
      <c r="B10" s="42"/>
      <c r="C10" s="43"/>
      <c r="D10" s="43"/>
      <c r="E10" s="63"/>
      <c r="F10" s="46"/>
      <c r="G10" s="43"/>
      <c r="H10" s="46"/>
      <c r="I10" s="43"/>
      <c r="J10" s="44"/>
      <c r="K10" s="44"/>
    </row>
    <row r="11" spans="1:12" s="30" customFormat="1" ht="108.6" customHeight="1" x14ac:dyDescent="0.2">
      <c r="A11" s="63"/>
      <c r="B11" s="42"/>
      <c r="C11" s="43"/>
      <c r="D11" s="43"/>
      <c r="E11" s="63"/>
      <c r="F11" s="46"/>
      <c r="G11" s="43"/>
      <c r="H11" s="46"/>
      <c r="I11" s="43"/>
      <c r="J11" s="44"/>
      <c r="K11" s="44"/>
    </row>
    <row r="12" spans="1:12" s="30" customFormat="1" ht="81" hidden="1" customHeight="1" x14ac:dyDescent="0.2">
      <c r="A12" s="37"/>
      <c r="B12" s="31"/>
      <c r="C12" s="39"/>
      <c r="D12" s="39"/>
      <c r="E12" s="37"/>
      <c r="F12" s="32"/>
      <c r="G12" s="39"/>
      <c r="H12" s="32"/>
      <c r="I12" s="39"/>
      <c r="J12" s="38"/>
      <c r="K12" s="38"/>
    </row>
    <row r="13" spans="1:12" s="30" customFormat="1" ht="94.9" hidden="1" customHeight="1" x14ac:dyDescent="0.2">
      <c r="A13" s="37"/>
      <c r="B13" s="31"/>
      <c r="C13" s="39"/>
      <c r="D13" s="39"/>
      <c r="E13" s="37"/>
      <c r="F13" s="32"/>
      <c r="G13" s="39"/>
      <c r="H13" s="32"/>
      <c r="I13" s="39"/>
      <c r="J13" s="38"/>
      <c r="K13" s="38"/>
    </row>
    <row r="14" spans="1:12" hidden="1" x14ac:dyDescent="0.2">
      <c r="A14" s="22">
        <v>8</v>
      </c>
      <c r="B14" s="26"/>
      <c r="C14" s="24"/>
      <c r="D14" s="24"/>
      <c r="E14" s="22"/>
      <c r="F14" s="27"/>
      <c r="G14" s="28"/>
      <c r="H14" s="29"/>
      <c r="I14" s="24"/>
      <c r="J14" s="25"/>
      <c r="K14" s="25"/>
    </row>
    <row r="15" spans="1:12" hidden="1" x14ac:dyDescent="0.2">
      <c r="A15" s="7">
        <v>9</v>
      </c>
      <c r="B15" s="8"/>
      <c r="C15" s="9"/>
      <c r="D15" s="9"/>
      <c r="E15" s="22"/>
      <c r="F15" s="10"/>
      <c r="G15" s="9"/>
      <c r="H15" s="11"/>
      <c r="I15" s="9"/>
      <c r="J15" s="23"/>
      <c r="K15" s="23"/>
    </row>
    <row r="16" spans="1:12" hidden="1" x14ac:dyDescent="0.2">
      <c r="A16" s="7">
        <v>10</v>
      </c>
      <c r="B16" s="8"/>
      <c r="C16" s="9"/>
      <c r="D16" s="9"/>
      <c r="E16" s="22"/>
      <c r="F16" s="10"/>
      <c r="G16" s="9"/>
      <c r="H16" s="11"/>
      <c r="I16" s="9"/>
      <c r="J16" s="23"/>
      <c r="K16" s="23"/>
    </row>
    <row r="17" spans="1:11" hidden="1" x14ac:dyDescent="0.2">
      <c r="A17" s="7">
        <v>11</v>
      </c>
      <c r="B17" s="8"/>
      <c r="C17" s="9"/>
      <c r="D17" s="9"/>
      <c r="E17" s="22"/>
      <c r="F17" s="10"/>
      <c r="G17" s="9"/>
      <c r="H17" s="11"/>
      <c r="I17" s="9"/>
      <c r="J17" s="23"/>
      <c r="K17" s="23"/>
    </row>
    <row r="18" spans="1:11" hidden="1" x14ac:dyDescent="0.2">
      <c r="A18" s="7">
        <v>12</v>
      </c>
      <c r="B18" s="8"/>
      <c r="C18" s="9"/>
      <c r="D18" s="9"/>
      <c r="E18" s="22"/>
      <c r="F18" s="11"/>
      <c r="G18" s="9"/>
      <c r="H18" s="11"/>
      <c r="I18" s="9"/>
      <c r="J18" s="23"/>
      <c r="K18" s="23"/>
    </row>
    <row r="19" spans="1:11" hidden="1" x14ac:dyDescent="0.2">
      <c r="A19" s="7">
        <v>13</v>
      </c>
      <c r="B19" s="8"/>
      <c r="C19" s="9"/>
      <c r="D19" s="9"/>
      <c r="E19" s="22"/>
      <c r="F19" s="11"/>
      <c r="G19" s="12"/>
      <c r="H19" s="11"/>
      <c r="I19" s="9"/>
      <c r="J19" s="23"/>
      <c r="K19" s="23"/>
    </row>
    <row r="20" spans="1:11" hidden="1" x14ac:dyDescent="0.2">
      <c r="A20" s="7">
        <v>14</v>
      </c>
      <c r="B20" s="8"/>
      <c r="C20" s="9"/>
      <c r="D20" s="9"/>
      <c r="E20" s="22"/>
      <c r="F20" s="11"/>
      <c r="G20" s="12"/>
      <c r="H20" s="11"/>
      <c r="I20" s="9"/>
      <c r="J20" s="23"/>
      <c r="K20" s="23"/>
    </row>
    <row r="21" spans="1:11" s="19" customFormat="1" ht="38.25" x14ac:dyDescent="0.2">
      <c r="A21" s="13"/>
      <c r="B21" s="14"/>
      <c r="C21" s="15"/>
      <c r="D21" s="15"/>
      <c r="E21" s="16"/>
      <c r="F21" s="16"/>
      <c r="G21" s="17"/>
      <c r="H21" s="16"/>
      <c r="I21" s="45">
        <f>SUM(I9:I20)</f>
        <v>0</v>
      </c>
      <c r="J21" s="13"/>
      <c r="K21" s="18"/>
    </row>
  </sheetData>
  <mergeCells count="17">
    <mergeCell ref="H7:H8"/>
    <mergeCell ref="I7:I8"/>
    <mergeCell ref="A1:K1"/>
    <mergeCell ref="A2:K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  <mergeCell ref="G7:G8"/>
  </mergeCells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18"/>
  <sheetViews>
    <sheetView tabSelected="1" view="pageBreakPreview" topLeftCell="C9" zoomScaleSheetLayoutView="100" workbookViewId="0">
      <selection activeCell="D9" sqref="D9:D16"/>
    </sheetView>
  </sheetViews>
  <sheetFormatPr defaultColWidth="9.140625" defaultRowHeight="33" x14ac:dyDescent="0.75"/>
  <cols>
    <col min="1" max="1" width="9.28515625" style="50" customWidth="1"/>
    <col min="2" max="2" width="47.5703125" style="51" customWidth="1"/>
    <col min="3" max="3" width="22" style="36" bestFit="1" customWidth="1"/>
    <col min="4" max="4" width="21.28515625" style="50" customWidth="1"/>
    <col min="5" max="5" width="14.7109375" style="50" customWidth="1"/>
    <col min="6" max="6" width="44.7109375" style="50" customWidth="1"/>
    <col min="7" max="7" width="25.28515625" style="50" bestFit="1" customWidth="1"/>
    <col min="8" max="8" width="38.5703125" style="34" customWidth="1"/>
    <col min="9" max="9" width="22.5703125" style="35" customWidth="1"/>
    <col min="10" max="10" width="20.85546875" style="35" customWidth="1"/>
    <col min="11" max="11" width="38.5703125" style="35" bestFit="1" customWidth="1"/>
    <col min="12" max="16384" width="9.140625" style="33"/>
  </cols>
  <sheetData>
    <row r="1" spans="1:12" ht="30" customHeight="1" x14ac:dyDescent="0.8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40"/>
    </row>
    <row r="2" spans="1:12" ht="30" customHeight="1" x14ac:dyDescent="0.8">
      <c r="A2" s="97" t="s">
        <v>30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s="49" customFormat="1" ht="30" customHeight="1" x14ac:dyDescent="0.8">
      <c r="A3" s="97" t="s">
        <v>18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48"/>
    </row>
    <row r="4" spans="1:12" ht="30" customHeight="1" x14ac:dyDescent="0.8">
      <c r="A4" s="98" t="s">
        <v>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40"/>
    </row>
    <row r="5" spans="1:12" ht="34.15" customHeight="1" x14ac:dyDescent="0.8">
      <c r="A5" s="105" t="s">
        <v>2</v>
      </c>
      <c r="B5" s="108" t="s">
        <v>3</v>
      </c>
      <c r="C5" s="112" t="s">
        <v>4</v>
      </c>
      <c r="D5" s="112" t="s">
        <v>5</v>
      </c>
      <c r="E5" s="105" t="s">
        <v>6</v>
      </c>
      <c r="F5" s="100" t="s">
        <v>7</v>
      </c>
      <c r="G5" s="101"/>
      <c r="H5" s="104" t="s">
        <v>8</v>
      </c>
      <c r="I5" s="104"/>
      <c r="J5" s="105" t="s">
        <v>9</v>
      </c>
      <c r="K5" s="105" t="s">
        <v>10</v>
      </c>
      <c r="L5" s="40"/>
    </row>
    <row r="6" spans="1:12" ht="18.600000000000001" customHeight="1" x14ac:dyDescent="0.8">
      <c r="A6" s="106"/>
      <c r="B6" s="111"/>
      <c r="C6" s="113"/>
      <c r="D6" s="113"/>
      <c r="E6" s="106"/>
      <c r="F6" s="102"/>
      <c r="G6" s="103"/>
      <c r="H6" s="104"/>
      <c r="I6" s="104"/>
      <c r="J6" s="106"/>
      <c r="K6" s="106"/>
      <c r="L6" s="40"/>
    </row>
    <row r="7" spans="1:12" ht="18" customHeight="1" x14ac:dyDescent="0.8">
      <c r="A7" s="106"/>
      <c r="B7" s="111"/>
      <c r="C7" s="113"/>
      <c r="D7" s="113"/>
      <c r="E7" s="106"/>
      <c r="F7" s="108" t="s">
        <v>11</v>
      </c>
      <c r="G7" s="110" t="s">
        <v>12</v>
      </c>
      <c r="H7" s="104" t="s">
        <v>13</v>
      </c>
      <c r="I7" s="104" t="s">
        <v>14</v>
      </c>
      <c r="J7" s="106"/>
      <c r="K7" s="106"/>
      <c r="L7" s="40"/>
    </row>
    <row r="8" spans="1:12" ht="45.75" customHeight="1" x14ac:dyDescent="0.8">
      <c r="A8" s="107"/>
      <c r="B8" s="109"/>
      <c r="C8" s="114"/>
      <c r="D8" s="114"/>
      <c r="E8" s="107"/>
      <c r="F8" s="109"/>
      <c r="G8" s="110"/>
      <c r="H8" s="104"/>
      <c r="I8" s="104"/>
      <c r="J8" s="107"/>
      <c r="K8" s="107"/>
      <c r="L8" s="40"/>
    </row>
    <row r="9" spans="1:12" ht="49.9" customHeight="1" x14ac:dyDescent="0.8">
      <c r="A9" s="115">
        <v>1</v>
      </c>
      <c r="B9" s="118" t="s">
        <v>42</v>
      </c>
      <c r="C9" s="121">
        <f>D9/107*100</f>
        <v>1497063.5514018692</v>
      </c>
      <c r="D9" s="121">
        <v>1601858</v>
      </c>
      <c r="E9" s="124" t="s">
        <v>52</v>
      </c>
      <c r="F9" s="86" t="s">
        <v>44</v>
      </c>
      <c r="G9" s="69">
        <v>832100</v>
      </c>
      <c r="H9" s="124" t="s">
        <v>44</v>
      </c>
      <c r="I9" s="130">
        <v>832087</v>
      </c>
      <c r="J9" s="124" t="s">
        <v>20</v>
      </c>
      <c r="K9" s="127" t="s">
        <v>43</v>
      </c>
      <c r="L9" s="60"/>
    </row>
    <row r="10" spans="1:12" ht="49.9" customHeight="1" x14ac:dyDescent="0.8">
      <c r="A10" s="116"/>
      <c r="B10" s="119"/>
      <c r="C10" s="122"/>
      <c r="D10" s="122"/>
      <c r="E10" s="125"/>
      <c r="F10" s="62" t="s">
        <v>45</v>
      </c>
      <c r="G10" s="70">
        <v>895000</v>
      </c>
      <c r="H10" s="125"/>
      <c r="I10" s="131"/>
      <c r="J10" s="125"/>
      <c r="K10" s="128"/>
      <c r="L10" s="67"/>
    </row>
    <row r="11" spans="1:12" ht="49.9" customHeight="1" x14ac:dyDescent="0.8">
      <c r="A11" s="116"/>
      <c r="B11" s="119"/>
      <c r="C11" s="122"/>
      <c r="D11" s="122"/>
      <c r="E11" s="125"/>
      <c r="F11" s="62" t="s">
        <v>46</v>
      </c>
      <c r="G11" s="70">
        <v>977453.76</v>
      </c>
      <c r="H11" s="125"/>
      <c r="I11" s="131"/>
      <c r="J11" s="125"/>
      <c r="K11" s="128"/>
      <c r="L11" s="67"/>
    </row>
    <row r="12" spans="1:12" ht="75" customHeight="1" x14ac:dyDescent="0.8">
      <c r="A12" s="116"/>
      <c r="B12" s="119"/>
      <c r="C12" s="122"/>
      <c r="D12" s="122"/>
      <c r="E12" s="125"/>
      <c r="F12" s="62" t="s">
        <v>47</v>
      </c>
      <c r="G12" s="70">
        <v>990000</v>
      </c>
      <c r="H12" s="125"/>
      <c r="I12" s="131"/>
      <c r="J12" s="125"/>
      <c r="K12" s="128"/>
      <c r="L12" s="67"/>
    </row>
    <row r="13" spans="1:12" ht="49.9" customHeight="1" x14ac:dyDescent="0.8">
      <c r="A13" s="116"/>
      <c r="B13" s="119"/>
      <c r="C13" s="122"/>
      <c r="D13" s="122"/>
      <c r="E13" s="125"/>
      <c r="F13" s="62" t="s">
        <v>48</v>
      </c>
      <c r="G13" s="70">
        <v>1040000</v>
      </c>
      <c r="H13" s="125"/>
      <c r="I13" s="131"/>
      <c r="J13" s="125"/>
      <c r="K13" s="128"/>
      <c r="L13" s="67"/>
    </row>
    <row r="14" spans="1:12" ht="49.9" customHeight="1" x14ac:dyDescent="0.8">
      <c r="A14" s="116"/>
      <c r="B14" s="119"/>
      <c r="C14" s="122"/>
      <c r="D14" s="122"/>
      <c r="E14" s="125"/>
      <c r="F14" s="62" t="s">
        <v>49</v>
      </c>
      <c r="G14" s="70">
        <v>1121000</v>
      </c>
      <c r="H14" s="125"/>
      <c r="I14" s="131"/>
      <c r="J14" s="125"/>
      <c r="K14" s="128"/>
      <c r="L14" s="67"/>
    </row>
    <row r="15" spans="1:12" ht="49.9" customHeight="1" x14ac:dyDescent="0.8">
      <c r="A15" s="116"/>
      <c r="B15" s="119"/>
      <c r="C15" s="122"/>
      <c r="D15" s="122"/>
      <c r="E15" s="125"/>
      <c r="F15" s="62" t="s">
        <v>50</v>
      </c>
      <c r="G15" s="70">
        <v>1200000</v>
      </c>
      <c r="H15" s="125"/>
      <c r="I15" s="131"/>
      <c r="J15" s="125"/>
      <c r="K15" s="128"/>
      <c r="L15" s="61"/>
    </row>
    <row r="16" spans="1:12" s="85" customFormat="1" ht="49.9" customHeight="1" x14ac:dyDescent="0.8">
      <c r="A16" s="117"/>
      <c r="B16" s="120"/>
      <c r="C16" s="123"/>
      <c r="D16" s="123"/>
      <c r="E16" s="126"/>
      <c r="F16" s="83" t="s">
        <v>51</v>
      </c>
      <c r="G16" s="84">
        <v>1220000</v>
      </c>
      <c r="H16" s="126"/>
      <c r="I16" s="132"/>
      <c r="J16" s="126"/>
      <c r="K16" s="129"/>
      <c r="L16" s="68"/>
    </row>
    <row r="17" spans="1:12" ht="110.45" customHeight="1" x14ac:dyDescent="0.8">
      <c r="A17" s="52"/>
      <c r="B17" s="53"/>
      <c r="C17" s="54"/>
      <c r="D17" s="54"/>
      <c r="E17" s="55"/>
      <c r="F17" s="55"/>
      <c r="G17" s="56"/>
      <c r="H17" s="55"/>
      <c r="I17" s="59">
        <f>SUM(I9:I16)</f>
        <v>832087</v>
      </c>
      <c r="J17" s="55"/>
      <c r="K17" s="57"/>
      <c r="L17" s="47"/>
    </row>
    <row r="18" spans="1:12" ht="76.900000000000006" customHeight="1" x14ac:dyDescent="0.8">
      <c r="A18" s="52"/>
      <c r="B18" s="53"/>
      <c r="C18" s="54"/>
      <c r="D18" s="54"/>
      <c r="E18" s="55"/>
      <c r="F18" s="55"/>
      <c r="G18" s="56"/>
      <c r="H18" s="55"/>
      <c r="I18" s="58"/>
      <c r="J18" s="55"/>
      <c r="K18" s="57"/>
      <c r="L18" s="47"/>
    </row>
  </sheetData>
  <mergeCells count="26">
    <mergeCell ref="E9:E16"/>
    <mergeCell ref="E5:E8"/>
    <mergeCell ref="K9:K16"/>
    <mergeCell ref="H9:H16"/>
    <mergeCell ref="I9:I16"/>
    <mergeCell ref="J9:J16"/>
    <mergeCell ref="A9:A16"/>
    <mergeCell ref="B9:B16"/>
    <mergeCell ref="C9:C16"/>
    <mergeCell ref="D9:D16"/>
    <mergeCell ref="D5:D8"/>
    <mergeCell ref="A1:K1"/>
    <mergeCell ref="A2:L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</mergeCells>
  <phoneticPr fontId="9" type="noConversion"/>
  <pageMargins left="0.31" right="0.16" top="0.31" bottom="0.2" header="1.08" footer="0.92"/>
  <pageSetup paperSize="9" scale="45" fitToHeight="0" orientation="landscape" r:id="rId1"/>
  <headerFooter scaleWithDoc="0" alignWithMargins="0"/>
  <rowBreaks count="1" manualBreakCount="1">
    <brk id="17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(เฉพาะเจาะจง) </vt:lpstr>
      <vt:lpstr>(คัดเลือก)  </vt:lpstr>
      <vt:lpstr>(e-bid)</vt:lpstr>
      <vt:lpstr>'(คัดเลือก)  '!Print_Area</vt:lpstr>
      <vt:lpstr>'(เฉพาะเจาะจง) '!Print_Area</vt:lpstr>
      <vt:lpstr>'(e-bid)'!Print_Titles</vt:lpstr>
      <vt:lpstr>'(คัดเลือก)  '!Print_Titles</vt:lpstr>
      <vt:lpstr>'(เฉพาะเจาะจง)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นาวรัตน์ แซ่ลิ้ม</cp:lastModifiedBy>
  <cp:lastPrinted>2025-07-02T08:01:39Z</cp:lastPrinted>
  <dcterms:created xsi:type="dcterms:W3CDTF">2023-04-20T05:00:01Z</dcterms:created>
  <dcterms:modified xsi:type="dcterms:W3CDTF">2025-07-03T09:00:02Z</dcterms:modified>
</cp:coreProperties>
</file>