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ก.ค. 68\"/>
    </mc:Choice>
  </mc:AlternateContent>
  <xr:revisionPtr revIDLastSave="0" documentId="8_{E48DAD56-7AAB-4712-B8AC-55F8CC6B88CC}" xr6:coauthVersionLast="36" xr6:coauthVersionMax="36" xr10:uidLastSave="{00000000-0000-0000-0000-000000000000}"/>
  <bookViews>
    <workbookView xWindow="0" yWindow="0" windowWidth="10530" windowHeight="5760" activeTab="2" xr2:uid="{00000000-000D-0000-FFFF-FFFF00000000}"/>
  </bookViews>
  <sheets>
    <sheet name="(เฉพาะเจาะจง) " sheetId="2" r:id="rId1"/>
    <sheet name="(คัดเลือก)  " sheetId="4" r:id="rId2"/>
    <sheet name="(ebid)" sheetId="5" r:id="rId3"/>
  </sheets>
  <definedNames>
    <definedName name="_xlnm.Print_Area" localSheetId="2">'(ebid)'!$A$1:$L$19</definedName>
    <definedName name="_xlnm.Print_Area" localSheetId="1">'(คัดเลือก)  '!$A$1:$K$22</definedName>
    <definedName name="_xlnm.Print_Area" localSheetId="0">'(เฉพาะเจาะจง) '!$A$1:$M$23</definedName>
    <definedName name="_xlnm.Print_Titles" localSheetId="1">'(คัดเลือก)  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5" l="1"/>
  <c r="C12" i="5"/>
  <c r="C9" i="5" l="1"/>
  <c r="I21" i="4" l="1"/>
  <c r="I14" i="2"/>
  <c r="C9" i="4"/>
  <c r="C11" i="2"/>
  <c r="C9" i="2"/>
  <c r="C10" i="2"/>
  <c r="C12" i="2"/>
  <c r="C13" i="2"/>
</calcChain>
</file>

<file path=xl/sharedStrings.xml><?xml version="1.0" encoding="utf-8"?>
<sst xmlns="http://schemas.openxmlformats.org/spreadsheetml/2006/main" count="106" uniqueCount="60">
  <si>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</si>
  <si>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</si>
  <si>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</si>
  <si>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</si>
  <si>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</si>
  <si>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</si>
  <si>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</si>
  <si>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</si>
  <si>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</si>
  <si>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</si>
  <si>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</si>
  <si>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</si>
  <si>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</si>
  <si>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</si>
  <si>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</si>
  <si>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</si>
  <si>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</si>
  <si>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</si>
  <si>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</si>
  <si>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</si>
  <si>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ราคาต่ำสุด</t>
  </si>
  <si>
    <t>วิธีคัดเลือก</t>
  </si>
  <si>
    <t>บริษัท ราชาแอร์และเทคโนโลยี จำกัด</t>
  </si>
  <si>
    <t>งานก่อสร้างวางท่อจ่ายน้ำ และท่อบริการด้านลดน้ำสูญเสีย และงานที่เกี่ยวข้อง</t>
  </si>
  <si>
    <t xml:space="preserve">งานก่อสร้างวางท่อประปา และงานที่เกี่ยวข้อง เพื่อวางท่อขยายเขตรับจ้างงาน (ธุรกิจเสริมด้านบริการ) </t>
  </si>
  <si>
    <t xml:space="preserve">ห้างหุ้นส่วนจำกัด สุวัฒนา คอนสตรัคชั่น </t>
  </si>
  <si>
    <t xml:space="preserve">บริษัท เพิ่มชัยการช่าง จำกัด </t>
  </si>
  <si>
    <t xml:space="preserve">บริษัท ไทคูนวณิชย์ จำกัด </t>
  </si>
  <si>
    <t>บริษัท พีเอ็น คอร์ปอเรชั่น จำกัด</t>
  </si>
  <si>
    <t>บริษัท โอสิริแอนด์ซันส์ จำกัด</t>
  </si>
  <si>
    <t>สัญญา วธ11-06-68
วันที่ 15 ก.ค.68
PO 3300070577</t>
  </si>
  <si>
    <t>สัญญา วธ11-05-68
วันที่ 4 ก.ค.68
PO 3300070451</t>
  </si>
  <si>
    <t xml:space="preserve">งานจ้างเหมาซ่อมประตูบานเลื่อนอัตโนมัติและค่าบริการ </t>
  </si>
  <si>
    <t>บริษัท ดี สมาร์ท โซลูชั่น จำกัด</t>
  </si>
  <si>
    <t>สัญญา จท11-15-68
วันที่ 4 ก.ค.68
PO 3300070441</t>
  </si>
  <si>
    <t xml:space="preserve">งานจ้างซ่อมแซมและบำรุงรักษาเครื่องปรับอากาศ   </t>
  </si>
  <si>
    <t>สัญญา จท11-16-68
วันที่ 23 ก.ค.68
PO 3300070696</t>
  </si>
  <si>
    <t>งานจัดซื้อชุด Giftset กระติก แก้วน้ำ เก็บอุณหภูมิ จำนวน 100 ชุด</t>
  </si>
  <si>
    <t>บริษัท ศรีสากลพรีเมี่ยม จำกัด</t>
  </si>
  <si>
    <t>สัญญา ซท11-06-68
วันที่ 31 ก.ค.68
PO 3300070787</t>
  </si>
  <si>
    <r>
      <t xml:space="preserve">สรุปผลการดำเนินการจัดซื้อจัดจ้างในรอบเดือน </t>
    </r>
    <r>
      <rPr>
        <sz val="24"/>
        <color rgb="FFFF0000"/>
        <rFont val="TH Sarabun New"/>
        <family val="2"/>
      </rPr>
      <t>กรกฏาคม</t>
    </r>
    <r>
      <rPr>
        <sz val="24"/>
        <rFont val="TH Sarabun New"/>
        <family val="2"/>
      </rPr>
      <t xml:space="preserve"> 2568</t>
    </r>
  </si>
  <si>
    <t>คัดเลือก</t>
  </si>
  <si>
    <t xml:space="preserve">1.ห้างหุ้นส่วนจำกัด วินิจ กฤษณา ก่อสร้าง 
2.ห้างหุ้นส่วนจำกัด ส.รุ่งอรุณก่อสร้าง 
3.บริษัท พงศ์พัช ไฮโดร จำกัด </t>
  </si>
  <si>
    <t xml:space="preserve">6,780,000
6,850,000
6,900,000
</t>
  </si>
  <si>
    <t>ต่ำสุด</t>
  </si>
  <si>
    <t>สัญญา ป11-15-68
วันที่ 7 ก.ค.68
PO 3300070469</t>
  </si>
  <si>
    <t>ห้างหุ้นส่วนจำกัด วินิจ กฤษณา ก่อสร้าง</t>
  </si>
  <si>
    <t>สัญญา ป11-13-68
วันที่ 7 ก.ค.68
PO 3300070472</t>
  </si>
  <si>
    <t>บริษัท เจริญพาณิชย์การช่าง จำกัด</t>
  </si>
  <si>
    <t>คณะกรรมการเห็นว่ามีเหตุผลสมควรดำเนินการต่อไป</t>
  </si>
  <si>
    <t>e-bidding</t>
  </si>
  <si>
    <t xml:space="preserve">งานก่อสร้างวางท่อจ่ายน้ำ และท่อบริการด้านลดน้ำสูญเสีย และงานที่เกี่ยวข้อง </t>
  </si>
  <si>
    <t>งานจ้างก่อสร้างวางท่อจ่ายน้ำ และท่อบริการด้านปรับปรุงกำลังน้ำ และงานที่เกี่ยวข้อง</t>
  </si>
  <si>
    <t xml:space="preserve">บริษัท ทิมา คอนสตรัคชั่น จำกัด </t>
  </si>
  <si>
    <t>บริษัท เซน เทค (โกลบอล) จำกัด</t>
  </si>
  <si>
    <t>ห้างหุ้นส่วนจำกัด วิศรุตรุ่งเรือง</t>
  </si>
  <si>
    <t xml:space="preserve">บริษัท โอสิริแอนด์ซันส์ จำกัด </t>
  </si>
  <si>
    <t>บริษัท ทิมา คอนสตรัคชั่น จำกัด</t>
  </si>
  <si>
    <t>สัญญา ปป11-05-68
วันที่ 2 ก.ค.68
PO 3300070408</t>
  </si>
  <si>
    <t>สรุปผลการดำเนินการจัดซื้อจัดจ้างในรอบเดือน กรกฎาคม2568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</si>
</sst>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sz val="24"/>
      <color rgb="FFFF0000"/>
      <name val="TH Sarabun New"/>
      <family val="2"/>
    </font>
    <font>
      <b/>
      <sz val="24"/>
      <color rgb="FF000000"/>
      <name val="TH Sarabun New"/>
      <family val="2"/>
    </font>
    <font>
      <u val="singleAccounting"/>
      <sz val="2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43" fontId="15" fillId="0" borderId="10" xfId="1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43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43" fontId="15" fillId="0" borderId="0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43" fontId="3" fillId="0" borderId="0" xfId="1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43" fontId="4" fillId="0" borderId="0" xfId="1" applyFont="1" applyBorder="1" applyAlignment="1">
      <alignment horizontal="center" vertical="center" wrapText="1" shrinkToFit="1"/>
    </xf>
    <xf numFmtId="1" fontId="2" fillId="0" borderId="0" xfId="0" applyNumberFormat="1" applyFont="1" applyBorder="1" applyAlignment="1">
      <alignment horizontal="center" vertical="center" wrapText="1" shrinkToFit="1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top" wrapText="1"/>
    </xf>
    <xf numFmtId="4" fontId="13" fillId="0" borderId="0" xfId="0" applyNumberFormat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 wrapText="1" shrinkToFit="1"/>
    </xf>
    <xf numFmtId="43" fontId="10" fillId="0" borderId="9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wrapText="1" shrinkToFi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 shrinkToFit="1"/>
    </xf>
    <xf numFmtId="1" fontId="10" fillId="0" borderId="0" xfId="0" applyNumberFormat="1" applyFont="1" applyAlignment="1">
      <alignment horizontal="center" vertical="center" wrapText="1" shrinkToFit="1"/>
    </xf>
    <xf numFmtId="43" fontId="10" fillId="0" borderId="2" xfId="1" applyFont="1" applyBorder="1" applyAlignment="1">
      <alignment horizontal="center" vertical="center" wrapText="1" shrinkToFit="1"/>
    </xf>
    <xf numFmtId="43" fontId="17" fillId="0" borderId="0" xfId="1" applyFont="1" applyBorder="1" applyAlignment="1">
      <alignment horizontal="center" vertical="top" wrapText="1" shrinkToFit="1"/>
    </xf>
    <xf numFmtId="43" fontId="18" fillId="0" borderId="0" xfId="1" applyFont="1" applyBorder="1" applyAlignment="1">
      <alignment horizontal="center" vertical="center" wrapText="1" shrinkToFit="1"/>
    </xf>
    <xf numFmtId="0" fontId="11" fillId="0" borderId="5" xfId="0" applyNumberFormat="1" applyFont="1" applyFill="1" applyBorder="1" applyAlignment="1">
      <alignment horizontal="center" vertical="center" shrinkToFit="1"/>
    </xf>
    <xf numFmtId="43" fontId="11" fillId="0" borderId="5" xfId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3" fontId="10" fillId="0" borderId="2" xfId="1" applyFont="1" applyBorder="1" applyAlignment="1">
      <alignment horizontal="center" vertical="center" wrapText="1" shrinkToFit="1"/>
    </xf>
    <xf numFmtId="43" fontId="10" fillId="0" borderId="6" xfId="1" applyFont="1" applyBorder="1" applyAlignment="1">
      <alignment horizontal="center" vertical="center" wrapText="1" shrinkToFit="1"/>
    </xf>
    <xf numFmtId="43" fontId="10" fillId="0" borderId="9" xfId="1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43" fontId="14" fillId="0" borderId="9" xfId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shrinkToFit="1"/>
    </xf>
    <xf numFmtId="43" fontId="11" fillId="0" borderId="2" xfId="1" applyFont="1" applyFill="1" applyBorder="1" applyAlignment="1">
      <alignment horizontal="center" vertical="center" wrapText="1" shrinkToFit="1"/>
    </xf>
    <xf numFmtId="43" fontId="11" fillId="0" borderId="6" xfId="1" applyFont="1" applyFill="1" applyBorder="1" applyAlignment="1">
      <alignment horizontal="center" vertical="center" wrapText="1" shrinkToFit="1"/>
    </xf>
    <xf numFmtId="43" fontId="11" fillId="0" borderId="9" xfId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50DCF-9298-4AD4-9C0A-4A1464607A6B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E50F1F-2F2B-48A4-BE4C-C9D286C2F3F9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2FE44D-93C2-4041-AAF3-067AC45B40E1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D4F283-09C7-491B-BA29-1CB8AE7F1854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FA9022-A940-4F2F-9DA9-909418F457F8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B92D24-FFB2-4E09-8021-3BFCF689C4E1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1EEE45D-1368-45C6-B985-14FDE0C36A4B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6DD6DDA-5897-4296-8CCC-6241DDC08101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44ED239-3ABA-4758-8EC1-F5C709647C7F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081ABFC-7A97-4020-80D4-6A0F112E4221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A6657CE-EB32-49E6-BDA8-66A466FC2CF6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C9A23873-FEC5-453A-A944-40DD2C497B8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9A85A5D-3E40-4B4C-BDFF-203D9A2F426C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E2023238-40A6-4797-A84D-E218308D9A2D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51C4E03-3E8D-439C-B4D1-F17822D5200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ABF8F3BE-460C-4251-97C9-628988E7932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879E0906-3B99-4AD2-B8A9-833D7D1E53F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D0655D42-2666-4353-AD64-0E5CAD5BA4C4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B0A0B21-18A4-4CED-A7EF-4940742D16A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D01065F-3F01-470A-9286-EC73DC14B11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567E6EA-5589-42D8-B2CF-84499DA2732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6133139-23F9-4352-A10D-6BE99B48891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1F0D68C-4327-421D-A15D-AA591E5BD1E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5C98B6C-894C-45BD-87F5-1C07648BAC7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B6F1235F-D5A5-418C-A095-FE6F220A647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8" name="TextBox 2">
          <a:extLst>
            <a:ext uri="{FF2B5EF4-FFF2-40B4-BE49-F238E27FC236}">
              <a16:creationId xmlns:a16="http://schemas.microsoft.com/office/drawing/2014/main" id="{3D7D06A0-B753-4F0E-8B29-EDD14DA5C7C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9" name="TextBox 3">
          <a:extLst>
            <a:ext uri="{FF2B5EF4-FFF2-40B4-BE49-F238E27FC236}">
              <a16:creationId xmlns:a16="http://schemas.microsoft.com/office/drawing/2014/main" id="{7F810D60-AF8D-46C6-9ADE-A421DE70C18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205539D-8A2D-4BB0-84C1-1F8C21AE6C8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9D620197-76B7-4392-98F1-DE323A676AC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2B272F43-BA3E-4B73-BD4B-98713A278EB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A1481E5-1A2C-46B1-87E8-26A049807881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623E479-ED14-42B2-ABA5-B148801D8D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40187AAC-F562-4029-8038-096489170AE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3B721A73-F2F8-45DC-9D07-DEE688519CF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92447C05-1BC8-471F-B265-C285B5927FB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8" name="TextBox 3">
          <a:extLst>
            <a:ext uri="{FF2B5EF4-FFF2-40B4-BE49-F238E27FC236}">
              <a16:creationId xmlns:a16="http://schemas.microsoft.com/office/drawing/2014/main" id="{076C9648-3FD9-4539-B9F0-31515967791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E827F525-0E45-40BD-BCA6-07442DC652D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ACB65F79-A930-4E61-9700-C876656D1EC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D46BDB87-1DD2-4750-9F28-A966E4028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5D135E2-6FB7-499C-B529-0814390E2D2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2A91E3C-F27E-4052-B4B2-272A37067C0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3B14171-B265-4BAE-86FA-6717A01D8D6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7C0C4513-F651-441E-9BDF-DCAD59244E3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6" name="TextBox 2">
          <a:extLst>
            <a:ext uri="{FF2B5EF4-FFF2-40B4-BE49-F238E27FC236}">
              <a16:creationId xmlns:a16="http://schemas.microsoft.com/office/drawing/2014/main" id="{6B131725-81F9-4E72-8153-AD8146B8BC9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7" name="TextBox 3">
          <a:extLst>
            <a:ext uri="{FF2B5EF4-FFF2-40B4-BE49-F238E27FC236}">
              <a16:creationId xmlns:a16="http://schemas.microsoft.com/office/drawing/2014/main" id="{33C60F88-0EC9-4FF1-8146-9FB9510911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5367F23F-0E7C-445F-A47A-F6B12FE67A0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905608E1-6EE3-474B-A2C1-A11FDA042FA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70A4545-2EC8-450A-92B4-8958D45E422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D79812E-B5BE-4028-AD61-57129F817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3F2CFF7-F959-4E87-946E-A642601DAD8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82B21862-538B-4DD0-B410-2D5FB1A5D99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A68D01E2-1420-4B70-84B5-6D65F4E265F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B1480372-4855-45E3-A641-CA1B51EF4E7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6" name="TextBox 3">
          <a:extLst>
            <a:ext uri="{FF2B5EF4-FFF2-40B4-BE49-F238E27FC236}">
              <a16:creationId xmlns:a16="http://schemas.microsoft.com/office/drawing/2014/main" id="{5FC1DBDD-2D26-4668-B68D-242C0F639610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P15"/>
  <sheetViews>
    <sheetView view="pageBreakPreview" zoomScale="30" zoomScaleSheetLayoutView="30" workbookViewId="0">
      <selection activeCell="F10" sqref="F10"/>
    </sheetView>
  </sheetViews>
  <sheetFormatPr defaultColWidth="9.140625" defaultRowHeight="27" x14ac:dyDescent="0.2"/>
  <cols>
    <col min="1" max="1" width="7.85546875" style="1" customWidth="1"/>
    <col min="2" max="2" width="56.42578125" style="20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1" customWidth="1"/>
    <col min="10" max="10" width="16.42578125" style="3" bestFit="1" customWidth="1"/>
    <col min="11" max="11" width="32.85546875" style="3" bestFit="1" customWidth="1"/>
    <col min="12" max="13" width="9.140625" style="3"/>
    <col min="14" max="15" width="9.140625" style="65"/>
    <col min="16" max="16384" width="9.140625" style="3"/>
  </cols>
  <sheetData>
    <row r="1" spans="1:16" ht="30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6" ht="30" customHeight="1" x14ac:dyDescent="0.2">
      <c r="A2" s="93" t="s">
        <v>40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6" s="6" customFormat="1" ht="30" customHeight="1" x14ac:dyDescent="0.2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6" ht="30" customHeight="1" x14ac:dyDescent="0.2">
      <c r="A4" s="94" t="s">
        <v>15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6" ht="18" customHeight="1" x14ac:dyDescent="0.2">
      <c r="A5" s="91" t="s">
        <v>2</v>
      </c>
      <c r="B5" s="89" t="s">
        <v>3</v>
      </c>
      <c r="C5" s="90" t="s">
        <v>4</v>
      </c>
      <c r="D5" s="90" t="s">
        <v>5</v>
      </c>
      <c r="E5" s="91" t="s">
        <v>6</v>
      </c>
      <c r="F5" s="96" t="s">
        <v>7</v>
      </c>
      <c r="G5" s="96"/>
      <c r="H5" s="91" t="s">
        <v>8</v>
      </c>
      <c r="I5" s="91"/>
      <c r="J5" s="91" t="s">
        <v>9</v>
      </c>
      <c r="K5" s="91" t="s">
        <v>16</v>
      </c>
    </row>
    <row r="6" spans="1:16" ht="29.45" customHeight="1" x14ac:dyDescent="0.2">
      <c r="A6" s="91"/>
      <c r="B6" s="89"/>
      <c r="C6" s="90"/>
      <c r="D6" s="90"/>
      <c r="E6" s="91"/>
      <c r="F6" s="96"/>
      <c r="G6" s="96"/>
      <c r="H6" s="91"/>
      <c r="I6" s="91"/>
      <c r="J6" s="91"/>
      <c r="K6" s="91"/>
    </row>
    <row r="7" spans="1:16" ht="18" customHeight="1" x14ac:dyDescent="0.2">
      <c r="A7" s="91"/>
      <c r="B7" s="89"/>
      <c r="C7" s="90"/>
      <c r="D7" s="90"/>
      <c r="E7" s="91"/>
      <c r="F7" s="96" t="s">
        <v>11</v>
      </c>
      <c r="G7" s="97" t="s">
        <v>12</v>
      </c>
      <c r="H7" s="91" t="s">
        <v>13</v>
      </c>
      <c r="I7" s="90" t="s">
        <v>14</v>
      </c>
      <c r="J7" s="91"/>
      <c r="K7" s="91"/>
    </row>
    <row r="8" spans="1:16" ht="46.15" customHeight="1" x14ac:dyDescent="0.2">
      <c r="A8" s="91"/>
      <c r="B8" s="89"/>
      <c r="C8" s="90"/>
      <c r="D8" s="90"/>
      <c r="E8" s="91"/>
      <c r="F8" s="96"/>
      <c r="G8" s="91"/>
      <c r="H8" s="91"/>
      <c r="I8" s="90"/>
      <c r="J8" s="91"/>
      <c r="K8" s="91"/>
    </row>
    <row r="9" spans="1:16" s="30" customFormat="1" ht="117" customHeight="1" x14ac:dyDescent="0.2">
      <c r="A9" s="40">
        <v>1</v>
      </c>
      <c r="B9" s="76" t="s">
        <v>24</v>
      </c>
      <c r="C9" s="42">
        <f t="shared" ref="C9:C13" si="0">D9/107*100</f>
        <v>291715.88785046729</v>
      </c>
      <c r="D9" s="42">
        <v>312136</v>
      </c>
      <c r="E9" s="59" t="s">
        <v>19</v>
      </c>
      <c r="F9" s="45" t="s">
        <v>29</v>
      </c>
      <c r="G9" s="42">
        <v>312136</v>
      </c>
      <c r="H9" s="45" t="s">
        <v>29</v>
      </c>
      <c r="I9" s="42">
        <v>312136</v>
      </c>
      <c r="J9" s="43" t="s">
        <v>17</v>
      </c>
      <c r="K9" s="43" t="s">
        <v>31</v>
      </c>
      <c r="L9" s="65"/>
      <c r="M9" s="65"/>
      <c r="N9" s="65"/>
      <c r="O9" s="65"/>
      <c r="P9" s="64"/>
    </row>
    <row r="10" spans="1:16" s="30" customFormat="1" ht="127.9" customHeight="1" x14ac:dyDescent="0.2">
      <c r="A10" s="59">
        <v>2</v>
      </c>
      <c r="B10" s="76" t="s">
        <v>24</v>
      </c>
      <c r="C10" s="42">
        <f t="shared" si="0"/>
        <v>222623.36448598129</v>
      </c>
      <c r="D10" s="42">
        <v>238207</v>
      </c>
      <c r="E10" s="59" t="s">
        <v>19</v>
      </c>
      <c r="F10" s="45" t="s">
        <v>28</v>
      </c>
      <c r="G10" s="42">
        <v>238207</v>
      </c>
      <c r="H10" s="45" t="s">
        <v>28</v>
      </c>
      <c r="I10" s="42">
        <v>238207</v>
      </c>
      <c r="J10" s="43" t="s">
        <v>17</v>
      </c>
      <c r="K10" s="43" t="s">
        <v>30</v>
      </c>
      <c r="L10" s="65"/>
      <c r="M10" s="65"/>
      <c r="N10" s="65"/>
      <c r="O10" s="65"/>
      <c r="P10" s="64"/>
    </row>
    <row r="11" spans="1:16" s="30" customFormat="1" ht="121.9" customHeight="1" x14ac:dyDescent="0.2">
      <c r="A11" s="59">
        <v>3</v>
      </c>
      <c r="B11" s="76" t="s">
        <v>32</v>
      </c>
      <c r="C11" s="42">
        <f>D11/107*100</f>
        <v>12700</v>
      </c>
      <c r="D11" s="42">
        <v>13589</v>
      </c>
      <c r="E11" s="59" t="s">
        <v>19</v>
      </c>
      <c r="F11" s="45" t="s">
        <v>33</v>
      </c>
      <c r="G11" s="42">
        <v>13589</v>
      </c>
      <c r="H11" s="45" t="s">
        <v>33</v>
      </c>
      <c r="I11" s="42">
        <v>13589</v>
      </c>
      <c r="J11" s="43" t="s">
        <v>17</v>
      </c>
      <c r="K11" s="43" t="s">
        <v>34</v>
      </c>
      <c r="L11" s="65"/>
      <c r="M11" s="65"/>
      <c r="N11" s="65"/>
      <c r="O11" s="65"/>
      <c r="P11" s="64"/>
    </row>
    <row r="12" spans="1:16" s="30" customFormat="1" ht="151.9" customHeight="1" x14ac:dyDescent="0.2">
      <c r="A12" s="60">
        <v>4</v>
      </c>
      <c r="B12" s="41" t="s">
        <v>35</v>
      </c>
      <c r="C12" s="42">
        <f t="shared" si="0"/>
        <v>13900</v>
      </c>
      <c r="D12" s="42">
        <v>14873</v>
      </c>
      <c r="E12" s="59" t="s">
        <v>19</v>
      </c>
      <c r="F12" s="45" t="s">
        <v>22</v>
      </c>
      <c r="G12" s="42">
        <v>14873</v>
      </c>
      <c r="H12" s="45" t="s">
        <v>22</v>
      </c>
      <c r="I12" s="42">
        <v>14873</v>
      </c>
      <c r="J12" s="43" t="s">
        <v>17</v>
      </c>
      <c r="K12" s="43" t="s">
        <v>36</v>
      </c>
      <c r="L12" s="65"/>
      <c r="M12" s="65"/>
      <c r="N12" s="65"/>
      <c r="O12" s="65"/>
      <c r="P12" s="64"/>
    </row>
    <row r="13" spans="1:16" s="67" customFormat="1" ht="108.6" customHeight="1" x14ac:dyDescent="0.2">
      <c r="A13" s="60">
        <v>5</v>
      </c>
      <c r="B13" s="41" t="s">
        <v>37</v>
      </c>
      <c r="C13" s="42">
        <f t="shared" si="0"/>
        <v>37500</v>
      </c>
      <c r="D13" s="42">
        <v>40125</v>
      </c>
      <c r="E13" s="59" t="s">
        <v>19</v>
      </c>
      <c r="F13" s="45" t="s">
        <v>38</v>
      </c>
      <c r="G13" s="42">
        <v>40125</v>
      </c>
      <c r="H13" s="45" t="s">
        <v>38</v>
      </c>
      <c r="I13" s="42">
        <v>40125</v>
      </c>
      <c r="J13" s="43" t="s">
        <v>17</v>
      </c>
      <c r="K13" s="43" t="s">
        <v>39</v>
      </c>
      <c r="L13" s="65"/>
      <c r="M13" s="65"/>
      <c r="N13" s="65"/>
      <c r="O13" s="65"/>
      <c r="P13" s="66"/>
    </row>
    <row r="14" spans="1:16" s="65" customFormat="1" ht="86.45" customHeight="1" x14ac:dyDescent="0.2">
      <c r="A14" s="68"/>
      <c r="B14" s="69"/>
      <c r="C14" s="74"/>
      <c r="D14" s="74"/>
      <c r="E14" s="68"/>
      <c r="F14" s="75"/>
      <c r="G14" s="74"/>
      <c r="H14" s="75"/>
      <c r="I14" s="56">
        <f>SUM(I8:I13)</f>
        <v>618930</v>
      </c>
      <c r="J14" s="71"/>
      <c r="K14" s="71"/>
    </row>
    <row r="15" spans="1:16" s="65" customFormat="1" ht="38.25" x14ac:dyDescent="0.2">
      <c r="A15" s="68"/>
      <c r="B15" s="69"/>
      <c r="C15" s="70"/>
      <c r="D15" s="70"/>
      <c r="E15" s="71"/>
      <c r="F15" s="71"/>
      <c r="G15" s="72"/>
      <c r="H15" s="71"/>
      <c r="I15" s="56"/>
      <c r="J15" s="68"/>
      <c r="K15" s="73"/>
    </row>
  </sheetData>
  <mergeCells count="17">
    <mergeCell ref="A5:A8"/>
    <mergeCell ref="B5:B8"/>
    <mergeCell ref="C5:C8"/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</mergeCells>
  <phoneticPr fontId="9" type="noConversion"/>
  <pageMargins left="0.23" right="0.17" top="0.3" bottom="1.7" header="0.17" footer="0.17"/>
  <pageSetup paperSize="9" scale="44" fitToHeight="0" orientation="landscape" r:id="rId1"/>
  <headerFooter alignWithMargins="0"/>
  <rowBreaks count="2" manualBreakCount="2">
    <brk id="14" max="16383" man="1"/>
    <brk id="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3528-771D-41EA-A790-1D10EB9AD0AD}">
  <sheetPr>
    <tabColor rgb="FF00B0F0"/>
    <pageSetUpPr fitToPage="1"/>
  </sheetPr>
  <dimension ref="A1:L21"/>
  <sheetViews>
    <sheetView view="pageBreakPreview" zoomScale="50" zoomScaleSheetLayoutView="50" workbookViewId="0">
      <selection activeCell="A3" sqref="A3:K31"/>
    </sheetView>
  </sheetViews>
  <sheetFormatPr defaultColWidth="9.140625" defaultRowHeight="27" x14ac:dyDescent="0.2"/>
  <cols>
    <col min="1" max="1" width="7.85546875" style="1" customWidth="1"/>
    <col min="2" max="2" width="56.42578125" style="20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1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30" customHeight="1" x14ac:dyDescent="0.2">
      <c r="A2" s="93" t="s">
        <v>40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5"/>
    </row>
    <row r="3" spans="1:12" s="6" customFormat="1" ht="30" customHeight="1" x14ac:dyDescent="0.2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5"/>
    </row>
    <row r="4" spans="1:12" ht="30" customHeight="1" x14ac:dyDescent="0.2">
      <c r="A4" s="94" t="s">
        <v>21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8" customHeight="1" x14ac:dyDescent="0.2">
      <c r="A5" s="91" t="s">
        <v>2</v>
      </c>
      <c r="B5" s="89" t="s">
        <v>3</v>
      </c>
      <c r="C5" s="90" t="s">
        <v>4</v>
      </c>
      <c r="D5" s="90" t="s">
        <v>5</v>
      </c>
      <c r="E5" s="91" t="s">
        <v>6</v>
      </c>
      <c r="F5" s="96" t="s">
        <v>7</v>
      </c>
      <c r="G5" s="96"/>
      <c r="H5" s="91" t="s">
        <v>8</v>
      </c>
      <c r="I5" s="91"/>
      <c r="J5" s="91" t="s">
        <v>9</v>
      </c>
      <c r="K5" s="91" t="s">
        <v>16</v>
      </c>
    </row>
    <row r="6" spans="1:12" ht="29.45" customHeight="1" x14ac:dyDescent="0.2">
      <c r="A6" s="91"/>
      <c r="B6" s="89"/>
      <c r="C6" s="90"/>
      <c r="D6" s="90"/>
      <c r="E6" s="91"/>
      <c r="F6" s="96"/>
      <c r="G6" s="96"/>
      <c r="H6" s="91"/>
      <c r="I6" s="91"/>
      <c r="J6" s="91"/>
      <c r="K6" s="91"/>
    </row>
    <row r="7" spans="1:12" ht="18" customHeight="1" x14ac:dyDescent="0.2">
      <c r="A7" s="91"/>
      <c r="B7" s="89"/>
      <c r="C7" s="90"/>
      <c r="D7" s="90"/>
      <c r="E7" s="91"/>
      <c r="F7" s="96" t="s">
        <v>11</v>
      </c>
      <c r="G7" s="97" t="s">
        <v>12</v>
      </c>
      <c r="H7" s="91" t="s">
        <v>13</v>
      </c>
      <c r="I7" s="90" t="s">
        <v>14</v>
      </c>
      <c r="J7" s="91"/>
      <c r="K7" s="91"/>
    </row>
    <row r="8" spans="1:12" ht="46.15" customHeight="1" x14ac:dyDescent="0.2">
      <c r="A8" s="91"/>
      <c r="B8" s="89"/>
      <c r="C8" s="90"/>
      <c r="D8" s="90"/>
      <c r="E8" s="91"/>
      <c r="F8" s="96"/>
      <c r="G8" s="91"/>
      <c r="H8" s="91"/>
      <c r="I8" s="90"/>
      <c r="J8" s="91"/>
      <c r="K8" s="91"/>
    </row>
    <row r="9" spans="1:12" s="30" customFormat="1" ht="238.9" customHeight="1" x14ac:dyDescent="0.2">
      <c r="A9" s="57">
        <v>1</v>
      </c>
      <c r="B9" s="41" t="s">
        <v>23</v>
      </c>
      <c r="C9" s="42">
        <f>D9/107*100</f>
        <v>6461068.2242990658</v>
      </c>
      <c r="D9" s="42">
        <v>6913343</v>
      </c>
      <c r="E9" s="57" t="s">
        <v>41</v>
      </c>
      <c r="F9" s="58" t="s">
        <v>42</v>
      </c>
      <c r="G9" s="77" t="s">
        <v>43</v>
      </c>
      <c r="H9" s="45" t="s">
        <v>46</v>
      </c>
      <c r="I9" s="42">
        <v>6778243</v>
      </c>
      <c r="J9" s="45" t="s">
        <v>44</v>
      </c>
      <c r="K9" s="43" t="s">
        <v>45</v>
      </c>
    </row>
    <row r="10" spans="1:12" s="30" customFormat="1" ht="151.9" customHeight="1" x14ac:dyDescent="0.2">
      <c r="A10" s="57"/>
      <c r="B10" s="41"/>
      <c r="C10" s="42"/>
      <c r="D10" s="42"/>
      <c r="E10" s="57"/>
      <c r="F10" s="45"/>
      <c r="G10" s="42"/>
      <c r="H10" s="45"/>
      <c r="I10" s="42"/>
      <c r="J10" s="43"/>
      <c r="K10" s="43"/>
    </row>
    <row r="11" spans="1:12" s="30" customFormat="1" ht="108.6" customHeight="1" x14ac:dyDescent="0.2">
      <c r="A11" s="57"/>
      <c r="B11" s="41"/>
      <c r="C11" s="42"/>
      <c r="D11" s="42"/>
      <c r="E11" s="57"/>
      <c r="F11" s="45"/>
      <c r="G11" s="42"/>
      <c r="H11" s="45"/>
      <c r="I11" s="42"/>
      <c r="J11" s="43"/>
      <c r="K11" s="43"/>
    </row>
    <row r="12" spans="1:12" s="30" customFormat="1" ht="81" hidden="1" customHeight="1" x14ac:dyDescent="0.2">
      <c r="A12" s="37"/>
      <c r="B12" s="31"/>
      <c r="C12" s="39"/>
      <c r="D12" s="39"/>
      <c r="E12" s="37"/>
      <c r="F12" s="32"/>
      <c r="G12" s="39"/>
      <c r="H12" s="32"/>
      <c r="I12" s="39"/>
      <c r="J12" s="38"/>
      <c r="K12" s="38"/>
    </row>
    <row r="13" spans="1:12" s="30" customFormat="1" ht="94.9" hidden="1" customHeight="1" x14ac:dyDescent="0.2">
      <c r="A13" s="37"/>
      <c r="B13" s="31"/>
      <c r="C13" s="39"/>
      <c r="D13" s="39"/>
      <c r="E13" s="37"/>
      <c r="F13" s="32"/>
      <c r="G13" s="39"/>
      <c r="H13" s="32"/>
      <c r="I13" s="39"/>
      <c r="J13" s="38"/>
      <c r="K13" s="38"/>
    </row>
    <row r="14" spans="1:12" hidden="1" x14ac:dyDescent="0.2">
      <c r="A14" s="22">
        <v>8</v>
      </c>
      <c r="B14" s="26"/>
      <c r="C14" s="24"/>
      <c r="D14" s="24"/>
      <c r="E14" s="22"/>
      <c r="F14" s="27"/>
      <c r="G14" s="28"/>
      <c r="H14" s="29"/>
      <c r="I14" s="24"/>
      <c r="J14" s="25"/>
      <c r="K14" s="25"/>
    </row>
    <row r="15" spans="1:12" hidden="1" x14ac:dyDescent="0.2">
      <c r="A15" s="7">
        <v>9</v>
      </c>
      <c r="B15" s="8"/>
      <c r="C15" s="9"/>
      <c r="D15" s="9"/>
      <c r="E15" s="22"/>
      <c r="F15" s="10"/>
      <c r="G15" s="9"/>
      <c r="H15" s="11"/>
      <c r="I15" s="9"/>
      <c r="J15" s="23"/>
      <c r="K15" s="23"/>
    </row>
    <row r="16" spans="1:12" hidden="1" x14ac:dyDescent="0.2">
      <c r="A16" s="7">
        <v>10</v>
      </c>
      <c r="B16" s="8"/>
      <c r="C16" s="9"/>
      <c r="D16" s="9"/>
      <c r="E16" s="22"/>
      <c r="F16" s="10"/>
      <c r="G16" s="9"/>
      <c r="H16" s="11"/>
      <c r="I16" s="9"/>
      <c r="J16" s="23"/>
      <c r="K16" s="23"/>
    </row>
    <row r="17" spans="1:11" hidden="1" x14ac:dyDescent="0.2">
      <c r="A17" s="7">
        <v>11</v>
      </c>
      <c r="B17" s="8"/>
      <c r="C17" s="9"/>
      <c r="D17" s="9"/>
      <c r="E17" s="22"/>
      <c r="F17" s="10"/>
      <c r="G17" s="9"/>
      <c r="H17" s="11"/>
      <c r="I17" s="9"/>
      <c r="J17" s="23"/>
      <c r="K17" s="23"/>
    </row>
    <row r="18" spans="1:11" hidden="1" x14ac:dyDescent="0.2">
      <c r="A18" s="7">
        <v>12</v>
      </c>
      <c r="B18" s="8"/>
      <c r="C18" s="9"/>
      <c r="D18" s="9"/>
      <c r="E18" s="22"/>
      <c r="F18" s="11"/>
      <c r="G18" s="9"/>
      <c r="H18" s="11"/>
      <c r="I18" s="9"/>
      <c r="J18" s="23"/>
      <c r="K18" s="23"/>
    </row>
    <row r="19" spans="1:11" hidden="1" x14ac:dyDescent="0.2">
      <c r="A19" s="7">
        <v>13</v>
      </c>
      <c r="B19" s="8"/>
      <c r="C19" s="9"/>
      <c r="D19" s="9"/>
      <c r="E19" s="22"/>
      <c r="F19" s="11"/>
      <c r="G19" s="12"/>
      <c r="H19" s="11"/>
      <c r="I19" s="9"/>
      <c r="J19" s="23"/>
      <c r="K19" s="23"/>
    </row>
    <row r="20" spans="1:11" hidden="1" x14ac:dyDescent="0.2">
      <c r="A20" s="7">
        <v>14</v>
      </c>
      <c r="B20" s="8"/>
      <c r="C20" s="9"/>
      <c r="D20" s="9"/>
      <c r="E20" s="22"/>
      <c r="F20" s="11"/>
      <c r="G20" s="12"/>
      <c r="H20" s="11"/>
      <c r="I20" s="9"/>
      <c r="J20" s="23"/>
      <c r="K20" s="23"/>
    </row>
    <row r="21" spans="1:11" s="19" customFormat="1" ht="38.25" x14ac:dyDescent="0.2">
      <c r="A21" s="13"/>
      <c r="B21" s="14"/>
      <c r="C21" s="15"/>
      <c r="D21" s="15"/>
      <c r="E21" s="16"/>
      <c r="F21" s="16"/>
      <c r="G21" s="17"/>
      <c r="H21" s="16"/>
      <c r="I21" s="44">
        <f>SUM(I9:I20)</f>
        <v>6778243</v>
      </c>
      <c r="J21" s="13"/>
      <c r="K21" s="18"/>
    </row>
  </sheetData>
  <mergeCells count="17">
    <mergeCell ref="G7:G8"/>
    <mergeCell ref="H7:H8"/>
    <mergeCell ref="I7:I8"/>
    <mergeCell ref="A1:K1"/>
    <mergeCell ref="A2:K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</mergeCells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AAC0-5830-4909-9036-B7DD63A92DED}">
  <sheetPr>
    <pageSetUpPr fitToPage="1"/>
  </sheetPr>
  <dimension ref="A1:L21"/>
  <sheetViews>
    <sheetView tabSelected="1" zoomScale="50" zoomScaleNormal="50" workbookViewId="0">
      <selection sqref="A1:K1"/>
    </sheetView>
  </sheetViews>
  <sheetFormatPr defaultColWidth="9.140625" defaultRowHeight="33" x14ac:dyDescent="0.75"/>
  <cols>
    <col min="1" max="1" width="9.28515625" style="48" customWidth="1"/>
    <col min="2" max="2" width="47.5703125" style="49" customWidth="1"/>
    <col min="3" max="3" width="22" style="36" bestFit="1" customWidth="1"/>
    <col min="4" max="4" width="21.28515625" style="48" customWidth="1"/>
    <col min="5" max="5" width="14.7109375" style="48" customWidth="1"/>
    <col min="6" max="6" width="44.7109375" style="48" customWidth="1"/>
    <col min="7" max="7" width="25.28515625" style="48" bestFit="1" customWidth="1"/>
    <col min="8" max="8" width="38.5703125" style="34" customWidth="1"/>
    <col min="9" max="9" width="22.5703125" style="35" customWidth="1"/>
    <col min="10" max="10" width="20.85546875" style="35" customWidth="1"/>
    <col min="11" max="11" width="38.5703125" style="35" bestFit="1" customWidth="1"/>
    <col min="12" max="16384" width="9.140625" style="33"/>
  </cols>
  <sheetData>
    <row r="1" spans="1:12" ht="36" x14ac:dyDescent="0.8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63"/>
    </row>
    <row r="2" spans="1:12" ht="36" x14ac:dyDescent="0.8">
      <c r="A2" s="133" t="s">
        <v>59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s="47" customFormat="1" ht="36" x14ac:dyDescent="0.8">
      <c r="A3" s="133" t="s">
        <v>18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46"/>
    </row>
    <row r="4" spans="1:12" ht="36" x14ac:dyDescent="0.8">
      <c r="A4" s="134" t="s">
        <v>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63"/>
    </row>
    <row r="5" spans="1:12" ht="36" x14ac:dyDescent="0.8">
      <c r="A5" s="126" t="s">
        <v>2</v>
      </c>
      <c r="B5" s="129" t="s">
        <v>3</v>
      </c>
      <c r="C5" s="137" t="s">
        <v>4</v>
      </c>
      <c r="D5" s="137" t="s">
        <v>5</v>
      </c>
      <c r="E5" s="126" t="s">
        <v>6</v>
      </c>
      <c r="F5" s="140" t="s">
        <v>7</v>
      </c>
      <c r="G5" s="141"/>
      <c r="H5" s="125" t="s">
        <v>8</v>
      </c>
      <c r="I5" s="125"/>
      <c r="J5" s="126" t="s">
        <v>9</v>
      </c>
      <c r="K5" s="126" t="s">
        <v>10</v>
      </c>
      <c r="L5" s="63"/>
    </row>
    <row r="6" spans="1:12" ht="36" x14ac:dyDescent="0.8">
      <c r="A6" s="127"/>
      <c r="B6" s="136"/>
      <c r="C6" s="138"/>
      <c r="D6" s="138"/>
      <c r="E6" s="127"/>
      <c r="F6" s="142"/>
      <c r="G6" s="143"/>
      <c r="H6" s="125"/>
      <c r="I6" s="125"/>
      <c r="J6" s="127"/>
      <c r="K6" s="127"/>
      <c r="L6" s="63"/>
    </row>
    <row r="7" spans="1:12" ht="36" x14ac:dyDescent="0.8">
      <c r="A7" s="127"/>
      <c r="B7" s="136"/>
      <c r="C7" s="138"/>
      <c r="D7" s="138"/>
      <c r="E7" s="127"/>
      <c r="F7" s="129" t="s">
        <v>11</v>
      </c>
      <c r="G7" s="131" t="s">
        <v>12</v>
      </c>
      <c r="H7" s="125" t="s">
        <v>13</v>
      </c>
      <c r="I7" s="125" t="s">
        <v>14</v>
      </c>
      <c r="J7" s="127"/>
      <c r="K7" s="127"/>
      <c r="L7" s="63"/>
    </row>
    <row r="8" spans="1:12" ht="36" x14ac:dyDescent="0.8">
      <c r="A8" s="128"/>
      <c r="B8" s="130"/>
      <c r="C8" s="139"/>
      <c r="D8" s="139"/>
      <c r="E8" s="128"/>
      <c r="F8" s="130"/>
      <c r="G8" s="131"/>
      <c r="H8" s="125"/>
      <c r="I8" s="125"/>
      <c r="J8" s="128"/>
      <c r="K8" s="128"/>
      <c r="L8" s="63"/>
    </row>
    <row r="9" spans="1:12" ht="36" x14ac:dyDescent="0.8">
      <c r="A9" s="113">
        <v>1</v>
      </c>
      <c r="B9" s="116" t="s">
        <v>51</v>
      </c>
      <c r="C9" s="119">
        <f>D9/107*100</f>
        <v>10421134.579439253</v>
      </c>
      <c r="D9" s="119">
        <v>11150614</v>
      </c>
      <c r="E9" s="98" t="s">
        <v>50</v>
      </c>
      <c r="F9" s="107" t="s">
        <v>48</v>
      </c>
      <c r="G9" s="110">
        <v>11000000</v>
      </c>
      <c r="H9" s="98" t="s">
        <v>48</v>
      </c>
      <c r="I9" s="110">
        <v>10998936</v>
      </c>
      <c r="J9" s="98" t="s">
        <v>49</v>
      </c>
      <c r="K9" s="104" t="s">
        <v>47</v>
      </c>
      <c r="L9" s="63"/>
    </row>
    <row r="10" spans="1:12" ht="36" x14ac:dyDescent="0.8">
      <c r="A10" s="114"/>
      <c r="B10" s="117"/>
      <c r="C10" s="120"/>
      <c r="D10" s="120"/>
      <c r="E10" s="99"/>
      <c r="F10" s="108"/>
      <c r="G10" s="111"/>
      <c r="H10" s="99"/>
      <c r="I10" s="111"/>
      <c r="J10" s="99"/>
      <c r="K10" s="105"/>
      <c r="L10" s="63"/>
    </row>
    <row r="11" spans="1:12" ht="99.6" customHeight="1" x14ac:dyDescent="0.8">
      <c r="A11" s="114"/>
      <c r="B11" s="117"/>
      <c r="C11" s="120"/>
      <c r="D11" s="120"/>
      <c r="E11" s="99"/>
      <c r="F11" s="109"/>
      <c r="G11" s="112"/>
      <c r="H11" s="99"/>
      <c r="I11" s="111"/>
      <c r="J11" s="99"/>
      <c r="K11" s="105"/>
      <c r="L11" s="63"/>
    </row>
    <row r="12" spans="1:12" ht="36" x14ac:dyDescent="0.8">
      <c r="A12" s="113">
        <v>2</v>
      </c>
      <c r="B12" s="116" t="s">
        <v>52</v>
      </c>
      <c r="C12" s="119">
        <f>D12/107*100</f>
        <v>2999218.691588785</v>
      </c>
      <c r="D12" s="122">
        <v>3209164</v>
      </c>
      <c r="E12" s="98" t="s">
        <v>50</v>
      </c>
      <c r="F12" s="61" t="s">
        <v>53</v>
      </c>
      <c r="G12" s="86">
        <v>1989999</v>
      </c>
      <c r="H12" s="98" t="s">
        <v>57</v>
      </c>
      <c r="I12" s="101">
        <v>1989999</v>
      </c>
      <c r="J12" s="98" t="s">
        <v>20</v>
      </c>
      <c r="K12" s="104" t="s">
        <v>58</v>
      </c>
      <c r="L12" s="63"/>
    </row>
    <row r="13" spans="1:12" ht="36" x14ac:dyDescent="0.8">
      <c r="A13" s="114"/>
      <c r="B13" s="117"/>
      <c r="C13" s="120"/>
      <c r="D13" s="123"/>
      <c r="E13" s="99"/>
      <c r="F13" s="61" t="s">
        <v>26</v>
      </c>
      <c r="G13" s="79">
        <v>2342000</v>
      </c>
      <c r="H13" s="99"/>
      <c r="I13" s="102"/>
      <c r="J13" s="99"/>
      <c r="K13" s="105"/>
      <c r="L13" s="63"/>
    </row>
    <row r="14" spans="1:12" ht="36" x14ac:dyDescent="0.8">
      <c r="A14" s="114"/>
      <c r="B14" s="117"/>
      <c r="C14" s="120"/>
      <c r="D14" s="123"/>
      <c r="E14" s="99"/>
      <c r="F14" s="61" t="s">
        <v>54</v>
      </c>
      <c r="G14" s="79">
        <v>2399998</v>
      </c>
      <c r="H14" s="99"/>
      <c r="I14" s="102"/>
      <c r="J14" s="99"/>
      <c r="K14" s="105"/>
      <c r="L14" s="63"/>
    </row>
    <row r="15" spans="1:12" ht="72" x14ac:dyDescent="0.8">
      <c r="A15" s="114"/>
      <c r="B15" s="117"/>
      <c r="C15" s="120"/>
      <c r="D15" s="123"/>
      <c r="E15" s="99"/>
      <c r="F15" s="61" t="s">
        <v>25</v>
      </c>
      <c r="G15" s="79">
        <v>2440000</v>
      </c>
      <c r="H15" s="99"/>
      <c r="I15" s="102"/>
      <c r="J15" s="99"/>
      <c r="K15" s="105"/>
      <c r="L15" s="63"/>
    </row>
    <row r="16" spans="1:12" ht="36" x14ac:dyDescent="0.8">
      <c r="A16" s="114"/>
      <c r="B16" s="117"/>
      <c r="C16" s="120"/>
      <c r="D16" s="123"/>
      <c r="E16" s="99"/>
      <c r="F16" s="61" t="s">
        <v>55</v>
      </c>
      <c r="G16" s="79">
        <v>2512111</v>
      </c>
      <c r="H16" s="99"/>
      <c r="I16" s="102"/>
      <c r="J16" s="99"/>
      <c r="K16" s="105"/>
      <c r="L16" s="63"/>
    </row>
    <row r="17" spans="1:12" ht="36" x14ac:dyDescent="0.8">
      <c r="A17" s="114"/>
      <c r="B17" s="117"/>
      <c r="C17" s="120"/>
      <c r="D17" s="123"/>
      <c r="E17" s="99"/>
      <c r="F17" s="61" t="s">
        <v>27</v>
      </c>
      <c r="G17" s="79">
        <v>2670000</v>
      </c>
      <c r="H17" s="99"/>
      <c r="I17" s="102"/>
      <c r="J17" s="99"/>
      <c r="K17" s="105"/>
      <c r="L17" s="63"/>
    </row>
    <row r="18" spans="1:12" ht="36" x14ac:dyDescent="0.8">
      <c r="A18" s="115"/>
      <c r="B18" s="118"/>
      <c r="C18" s="121"/>
      <c r="D18" s="124"/>
      <c r="E18" s="100"/>
      <c r="F18" s="62" t="s">
        <v>56</v>
      </c>
      <c r="G18" s="80">
        <v>2740000</v>
      </c>
      <c r="H18" s="100"/>
      <c r="I18" s="103"/>
      <c r="J18" s="100"/>
      <c r="K18" s="106"/>
      <c r="L18" s="63"/>
    </row>
    <row r="19" spans="1:12" ht="38.25" x14ac:dyDescent="0.8">
      <c r="A19" s="50"/>
      <c r="B19" s="51"/>
      <c r="C19" s="78"/>
      <c r="D19" s="52"/>
      <c r="E19" s="53"/>
      <c r="F19" s="53"/>
      <c r="G19" s="54"/>
      <c r="H19" s="53"/>
      <c r="I19" s="88">
        <f>SUM(I9:I18)</f>
        <v>12988935</v>
      </c>
      <c r="J19" s="53"/>
      <c r="K19" s="55"/>
      <c r="L19" s="63"/>
    </row>
    <row r="20" spans="1:12" ht="76.150000000000006" customHeight="1" x14ac:dyDescent="0.8">
      <c r="A20" s="81"/>
      <c r="B20" s="82"/>
      <c r="C20" s="83"/>
      <c r="D20" s="83"/>
      <c r="E20" s="84"/>
      <c r="F20" s="84"/>
      <c r="G20" s="54"/>
      <c r="H20" s="84"/>
      <c r="I20" s="87"/>
      <c r="J20" s="84"/>
      <c r="K20" s="85"/>
      <c r="L20" s="63"/>
    </row>
    <row r="21" spans="1:12" ht="38.25" x14ac:dyDescent="0.8">
      <c r="A21" s="81"/>
      <c r="B21" s="82"/>
      <c r="C21" s="83"/>
      <c r="D21" s="83"/>
      <c r="E21" s="84"/>
      <c r="F21" s="84"/>
      <c r="G21" s="54"/>
      <c r="H21" s="84"/>
      <c r="I21" s="56"/>
      <c r="J21" s="84"/>
      <c r="K21" s="85"/>
      <c r="L21" s="63"/>
    </row>
  </sheetData>
  <mergeCells count="37">
    <mergeCell ref="A1:K1"/>
    <mergeCell ref="A2:L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  <mergeCell ref="H7:H8"/>
    <mergeCell ref="I7:I8"/>
    <mergeCell ref="A9:A11"/>
    <mergeCell ref="B9:B11"/>
    <mergeCell ref="C9:C11"/>
    <mergeCell ref="D9:D11"/>
    <mergeCell ref="E9:E11"/>
    <mergeCell ref="A12:A18"/>
    <mergeCell ref="B12:B18"/>
    <mergeCell ref="C12:C18"/>
    <mergeCell ref="D12:D18"/>
    <mergeCell ref="E12:E18"/>
    <mergeCell ref="H12:H18"/>
    <mergeCell ref="I12:I18"/>
    <mergeCell ref="J12:J18"/>
    <mergeCell ref="K12:K18"/>
    <mergeCell ref="F9:F11"/>
    <mergeCell ref="G9:G11"/>
    <mergeCell ref="I9:I11"/>
    <mergeCell ref="J9:J11"/>
    <mergeCell ref="K9:K11"/>
    <mergeCell ref="H9:H11"/>
  </mergeCells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(เฉพาะเจาะจง) </vt:lpstr>
      <vt:lpstr>(คัดเลือก)  </vt:lpstr>
      <vt:lpstr>(ebid)</vt:lpstr>
      <vt:lpstr>'(ebid)'!Print_Area</vt:lpstr>
      <vt:lpstr>'(คัดเลือก)  '!Print_Area</vt:lpstr>
      <vt:lpstr>'(เฉพาะเจาะจง) '!Print_Area</vt:lpstr>
      <vt:lpstr>'(คัดเลือก)  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นาวรัตน์ แซ่ลิ้ม</cp:lastModifiedBy>
  <cp:lastPrinted>2025-08-04T08:39:01Z</cp:lastPrinted>
  <dcterms:created xsi:type="dcterms:W3CDTF">2023-04-20T05:00:01Z</dcterms:created>
  <dcterms:modified xsi:type="dcterms:W3CDTF">2025-08-18T12:02:17Z</dcterms:modified>
</cp:coreProperties>
</file>