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8614C28E-AB3C-49A0-AB90-CA1A06349BBF}" xr6:coauthVersionLast="36" xr6:coauthVersionMax="36" xr10:uidLastSave="{00000000-0000-0000-0000-000000000000}"/>
  <bookViews>
    <workbookView xWindow="0" yWindow="0" windowWidth="28800" windowHeight="11625" activeTab="4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3">'วิธี e-bidding'!$A$1:$K$20</definedName>
    <definedName name="_xlnm.Print_Area" localSheetId="1">วิธีคัดเลือก!$A$1:$K$22</definedName>
    <definedName name="_xlnm.Print_Area" localSheetId="0">วิธีเฉพาะเจาะจง!$A$1:$K$15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4" l="1"/>
  <c r="A2" i="2"/>
  <c r="A4" i="8"/>
  <c r="A2" i="8"/>
  <c r="I20" i="2"/>
  <c r="H19" i="4" l="1"/>
  <c r="H16" i="7"/>
  <c r="I17" i="7" s="1"/>
  <c r="A2" i="7" l="1"/>
  <c r="A4" i="2" l="1"/>
  <c r="A4" i="7"/>
  <c r="I20" i="5"/>
</calcChain>
</file>

<file path=xl/sharedStrings.xml><?xml version="1.0" encoding="utf-8"?>
<sst xmlns="http://schemas.openxmlformats.org/spreadsheetml/2006/main" count="159" uniqueCount="77">
  <si>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</si>
  <si>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</si>
  <si>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</si>
  <si>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</si>
  <si>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</si>
  <si>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</si>
  <si>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</si>
  <si>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</si>
  <si>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</si>
  <si>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</si>
  <si>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</si>
  <si>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</si>
  <si>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</si>
  <si>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</si>
  <si>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</si>
  <si>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</si>
  <si>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</si>
  <si>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</si>
  <si>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</si>
  <si>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</si>
  <si>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</si>
  <si>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</si>
  <si>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</si>
  <si>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</si>
  <si>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</si>
  <si>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</si>
  <si>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</si>
  <si>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E-bidding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</si>
  <si>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</si>
  <si>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</si>
  <si>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</si>
  <si>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</si>
  <si>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</si>
  <si>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สรุปผลการดำเนินการจัดซื้อจัดจ้างในรอบเดือนพฤศจิกายน 2567</t>
  </si>
  <si>
    <t>วันที่ 1-30 พฤศจิกายน พ.ศ.2567</t>
  </si>
  <si>
    <t>หจก.พีชญาก่อสร้าง</t>
  </si>
  <si>
    <t>เลขที่ 3300067579 วันที่ 15 พฤศจิกายน 2567</t>
  </si>
  <si>
    <t>งานจ้างก่อสร้างวางท่อประปาและงานที่เกี่ยวข้อง ด้านปรับปรุงกำลังน้ำ (ร่วมกับสำนักระบายน้ำ) พื้นที่ สสบ. ไม่ระบุเส้นทาง (Open end) เลขที่ ปป01-05-68</t>
  </si>
  <si>
    <t>หจก.สุริยภัณฑ์ การช่าง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</si>
  <si>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ปิ่นเกล้า-สาย3 (เฟส6) ถนนเลียบคลองบางพรม เลขที่ วธ01-02-68</t>
  </si>
  <si>
    <t>เลขที่ 3300067580 วันที่ 15 พฤศจิกายน 2567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</si>
  <si>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เลขที่ ช01-02-68</t>
  </si>
  <si>
    <t>1,926,000.00
1,977,360.00
1,990,200.00</t>
  </si>
  <si>
    <t>ห้างหุ้นส่วนจำกัด ดิลกพัฒนา เอนจิเนียริ่ง</t>
  </si>
  <si>
    <t xml:space="preserve">หจก. วิศรุตรุ่งเรือง
หจก. วินิจ กฤษณา ก่อสร้าง
</t>
  </si>
  <si>
    <t xml:space="preserve">4,540,000.00
4,790,000.00
</t>
  </si>
  <si>
    <t>หจก.วิศรุตรุ่งเรือง</t>
  </si>
  <si>
    <t>เลขที่ 3300067544 วันที่ 14 พฤศจิกายน 2567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</si>
  <si>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 ไม่ระบุเส้นทาง (Open End) เลขที่ ปป01-01-68</t>
  </si>
  <si>
    <t>3,120,000.00
3,897,000.00
4,157,450.00</t>
  </si>
  <si>
    <t>บจก. ธนาชั้น การช่าง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</si>
  <si>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เลขที่ ป01-01-68</t>
  </si>
  <si>
    <t>หจก. ไทยเจริญ คอนสตรัคชั่น (1971)
บริษัท บี เทรดดิ้ง จำกัด
หจก. เฉลิมพล เอ็นจิเนียริ่ง</t>
  </si>
  <si>
    <t>4,280,000.00
5,222,111.00
5,540,000.00</t>
  </si>
  <si>
    <t>หจก. ไทยเจริญ คอนสตรัคชั่น (1971)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</si>
  <si>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สริน พรานนก-กาญจนา (เฟส 3.0) ถนนพรานนกตัดใหม่ และ โครงการ ศุภาลัย พรีม่าวิลล่า (เฟส 2) ถนนอุทยาน ในพื้นที่สำนักงานประปาสาขาบางกอกน้อย เลขที่ วธ01-01-68</t>
  </si>
  <si>
    <t>บจก. พี.พีค.ไทยเอ็นจิเนียริ่ง</t>
  </si>
  <si>
    <t>เลขที่ 3300067484 วันที่ 11 พฤศจิกายน 2567</t>
  </si>
  <si>
    <t>งานจ้างก่อสร้างวางท่อประปาและงานที่เกี่ยวข้อง ด้านปรับปรุงกำลังน้ำ ซอยพุทธมณฑลสาย 2 ซอย 21 (ซอยหมู่บ้านเปรมวดี 2) ถนนพุทธมณฑลสาย 2 ในพื้นที่สำนักงานประปาสาขาบางกอกน้อย เลขที่ ปป01-06-68</t>
  </si>
  <si>
    <t>หจก. วินิจ กฤษณา ก่อสร้าง</t>
  </si>
  <si>
    <t>เลขที่ 3300067653 วันที่ 20 พ.ย. 2567</t>
  </si>
  <si>
    <t>งานจ้างจัดทำตรายาง ภายในสำนักงานประปาสาขาบางกอกน้อย จำนวน 31 ชิ้น จำนวน 1 งาน เลขที่ จท01-02-68</t>
  </si>
  <si>
    <t>วรชิตตรายาง</t>
  </si>
  <si>
    <t>เลขที่ 3300067693 วันที่ 25 พ.ย. 2567</t>
  </si>
  <si>
    <t>หจก. ดิลกพัฒนา เอนจิเนียริ่ง
บริษัท ดิจิตัลเอ็นเตอร์ไพรส์ จำกัด
บริษัท คงสงวน จำกัด</t>
  </si>
  <si>
    <t>เลขที่ 3300067448 วันที่ 8 พฤศจิกายน 2567</t>
  </si>
  <si>
    <t>งานจ้างงานติดตั้งประปา งานเพิ่ม/ลดขนาดมาตรวัดน้ำและงานที่เกี่ยวข้อง พท.สสบ. เลขที่ ตม01-01-68</t>
  </si>
  <si>
    <t>บจก. ธนาชั้น การช่าง
หจก. ไทยเจริญ คอนสตรัคชั่น (1971)
บจก. ไทคูนวณิชย์</t>
  </si>
  <si>
    <t>เลขที่ 3300067592 วันที่ 18 พฤศจิกายน 2567</t>
  </si>
  <si>
    <t>เลขที่ 3300067597 วันที่ 18 พฤศจิกายน 2567</t>
  </si>
  <si>
    <t>ซื้ออุปกรณ์ในการซ่อมแท่นน้ำดื่ม</t>
  </si>
  <si>
    <t>บริษัท ฟิลเตอร์ มาร์ท จำกัด (สำนักงานใหญ๋)</t>
  </si>
  <si>
    <t>เฉพาะเจะจง</t>
  </si>
  <si>
    <t>ค่าจ้างเหมาเรือ</t>
  </si>
  <si>
    <t>นายจักรพงษ์ ปั้นจีน</t>
  </si>
  <si>
    <t>สกลสสบ 956/2567 ลว 14 พ.ย. 67</t>
  </si>
  <si>
    <t>สสบ 962/2567 ลว 18 พ.ย.67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</si>
</sst>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vertical="top" wrapText="1"/>
    </xf>
    <xf numFmtId="4" fontId="2" fillId="4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19"/>
  <sheetViews>
    <sheetView showRuler="0" view="pageBreakPreview" zoomScaleNormal="100" zoomScaleSheetLayoutView="100" workbookViewId="0">
      <pane ySplit="8" topLeftCell="A9" activePane="bottomLeft" state="frozen"/>
      <selection pane="bottomLeft" activeCell="I16" sqref="I16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1" t="s">
        <v>33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s="6" customFormat="1" ht="20.25" customHeight="1" x14ac:dyDescent="0.2">
      <c r="A3" s="131" t="s">
        <v>14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6" customFormat="1" ht="20.25" customHeight="1" x14ac:dyDescent="0.2">
      <c r="A4" s="131" t="s">
        <v>34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2" t="s">
        <v>16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1" ht="19.5" customHeight="1" x14ac:dyDescent="0.3">
      <c r="A7" s="134" t="s">
        <v>4</v>
      </c>
      <c r="B7" s="130" t="s">
        <v>5</v>
      </c>
      <c r="C7" s="135" t="s">
        <v>11</v>
      </c>
      <c r="D7" s="134" t="s">
        <v>10</v>
      </c>
      <c r="E7" s="130" t="s">
        <v>1</v>
      </c>
      <c r="F7" s="130" t="s">
        <v>2</v>
      </c>
      <c r="G7" s="130"/>
      <c r="H7" s="130" t="s">
        <v>13</v>
      </c>
      <c r="I7" s="130"/>
      <c r="J7" s="134" t="s">
        <v>3</v>
      </c>
      <c r="K7" s="135" t="s">
        <v>12</v>
      </c>
    </row>
    <row r="8" spans="1:11" ht="51.75" customHeight="1" x14ac:dyDescent="0.3">
      <c r="A8" s="134"/>
      <c r="B8" s="130"/>
      <c r="C8" s="136"/>
      <c r="D8" s="134"/>
      <c r="E8" s="130"/>
      <c r="F8" s="12" t="s">
        <v>6</v>
      </c>
      <c r="G8" s="11" t="s">
        <v>7</v>
      </c>
      <c r="H8" s="12" t="s">
        <v>8</v>
      </c>
      <c r="I8" s="11" t="s">
        <v>9</v>
      </c>
      <c r="J8" s="134"/>
      <c r="K8" s="136"/>
    </row>
    <row r="9" spans="1:11" s="101" customFormat="1" ht="206.25" x14ac:dyDescent="0.3">
      <c r="A9" s="78">
        <v>1</v>
      </c>
      <c r="B9" s="79" t="s">
        <v>55</v>
      </c>
      <c r="C9" s="73">
        <v>497550</v>
      </c>
      <c r="D9" s="73">
        <v>454125</v>
      </c>
      <c r="E9" s="72" t="s">
        <v>23</v>
      </c>
      <c r="F9" s="76" t="s">
        <v>56</v>
      </c>
      <c r="G9" s="73">
        <v>431392</v>
      </c>
      <c r="H9" s="76" t="s">
        <v>56</v>
      </c>
      <c r="I9" s="73">
        <v>431392</v>
      </c>
      <c r="J9" s="71" t="s">
        <v>22</v>
      </c>
      <c r="K9" s="70" t="s">
        <v>57</v>
      </c>
    </row>
    <row r="10" spans="1:11" s="101" customFormat="1" ht="112.5" x14ac:dyDescent="0.3">
      <c r="A10" s="78">
        <v>2</v>
      </c>
      <c r="B10" s="100" t="s">
        <v>37</v>
      </c>
      <c r="C10" s="91">
        <v>499904</v>
      </c>
      <c r="D10" s="91">
        <v>489930</v>
      </c>
      <c r="E10" s="95" t="s">
        <v>23</v>
      </c>
      <c r="F10" s="78" t="s">
        <v>35</v>
      </c>
      <c r="G10" s="91">
        <v>465440</v>
      </c>
      <c r="H10" s="108" t="s">
        <v>35</v>
      </c>
      <c r="I10" s="109">
        <v>465440</v>
      </c>
      <c r="J10" s="109" t="s">
        <v>22</v>
      </c>
      <c r="K10" s="110" t="s">
        <v>36</v>
      </c>
    </row>
    <row r="11" spans="1:11" s="101" customFormat="1" ht="131.25" x14ac:dyDescent="0.3">
      <c r="A11" s="78">
        <v>3</v>
      </c>
      <c r="B11" s="100" t="s">
        <v>39</v>
      </c>
      <c r="C11" s="91">
        <v>433350</v>
      </c>
      <c r="D11" s="91">
        <v>430347</v>
      </c>
      <c r="E11" s="95" t="s">
        <v>23</v>
      </c>
      <c r="F11" s="76" t="s">
        <v>38</v>
      </c>
      <c r="G11" s="91">
        <v>408842</v>
      </c>
      <c r="H11" s="76" t="s">
        <v>38</v>
      </c>
      <c r="I11" s="109">
        <v>408842</v>
      </c>
      <c r="J11" s="109" t="s">
        <v>22</v>
      </c>
      <c r="K11" s="110" t="s">
        <v>40</v>
      </c>
    </row>
    <row r="12" spans="1:11" ht="168.75" x14ac:dyDescent="0.3">
      <c r="A12" s="78">
        <v>4</v>
      </c>
      <c r="B12" s="100" t="s">
        <v>58</v>
      </c>
      <c r="C12" s="91">
        <v>499904</v>
      </c>
      <c r="D12" s="91">
        <v>497370</v>
      </c>
      <c r="E12" s="95" t="s">
        <v>23</v>
      </c>
      <c r="F12" s="78" t="s">
        <v>59</v>
      </c>
      <c r="G12" s="91">
        <v>472797</v>
      </c>
      <c r="H12" s="78" t="s">
        <v>59</v>
      </c>
      <c r="I12" s="91">
        <v>472797</v>
      </c>
      <c r="J12" s="109" t="s">
        <v>22</v>
      </c>
      <c r="K12" s="110" t="s">
        <v>60</v>
      </c>
    </row>
    <row r="13" spans="1:11" ht="99.75" customHeight="1" x14ac:dyDescent="0.3">
      <c r="A13" s="78">
        <v>5</v>
      </c>
      <c r="B13" s="102" t="s">
        <v>61</v>
      </c>
      <c r="C13" s="73">
        <v>6420</v>
      </c>
      <c r="D13" s="73">
        <v>5180</v>
      </c>
      <c r="E13" s="72" t="s">
        <v>23</v>
      </c>
      <c r="F13" s="76" t="s">
        <v>62</v>
      </c>
      <c r="G13" s="73">
        <v>5180</v>
      </c>
      <c r="H13" s="76" t="s">
        <v>62</v>
      </c>
      <c r="I13" s="71">
        <v>5180</v>
      </c>
      <c r="J13" s="109" t="s">
        <v>22</v>
      </c>
      <c r="K13" s="70" t="s">
        <v>63</v>
      </c>
    </row>
    <row r="14" spans="1:11" x14ac:dyDescent="0.3">
      <c r="A14" s="80"/>
      <c r="B14" s="84"/>
      <c r="C14" s="85"/>
      <c r="D14" s="85"/>
      <c r="E14" s="86"/>
      <c r="F14" s="87"/>
      <c r="G14" s="86"/>
      <c r="H14" s="46"/>
      <c r="I14" s="88"/>
      <c r="J14" s="89"/>
      <c r="K14" s="90"/>
    </row>
    <row r="15" spans="1:11" ht="19.5" thickBot="1" x14ac:dyDescent="0.35">
      <c r="A15" s="80"/>
      <c r="B15" s="81"/>
      <c r="C15" s="82"/>
      <c r="D15" s="82"/>
      <c r="E15" s="44"/>
      <c r="F15" s="80"/>
      <c r="G15" s="45"/>
      <c r="H15" s="46"/>
      <c r="I15" s="111">
        <f>SUM(I9:I13)</f>
        <v>1783651</v>
      </c>
      <c r="J15" s="44"/>
      <c r="K15" s="49"/>
    </row>
    <row r="16" spans="1:11" ht="19.5" thickTop="1" x14ac:dyDescent="0.3">
      <c r="A16" s="13"/>
      <c r="B16" s="26"/>
      <c r="C16" s="15"/>
      <c r="D16" s="15"/>
      <c r="E16" s="16"/>
      <c r="F16" s="13"/>
      <c r="G16" s="17"/>
      <c r="H16" s="13"/>
      <c r="I16" s="15"/>
      <c r="J16" s="27"/>
      <c r="K16" s="19"/>
    </row>
    <row r="17" spans="1:11" x14ac:dyDescent="0.3">
      <c r="A17" s="13"/>
      <c r="B17" s="14"/>
      <c r="C17" s="15"/>
      <c r="D17" s="15"/>
      <c r="E17" s="16"/>
      <c r="F17" s="13"/>
      <c r="G17" s="17"/>
      <c r="H17" s="18"/>
      <c r="I17" s="15"/>
      <c r="J17" s="16"/>
      <c r="K17" s="19"/>
    </row>
    <row r="18" spans="1:11" x14ac:dyDescent="0.3">
      <c r="A18" s="20"/>
      <c r="B18" s="21"/>
      <c r="C18" s="22"/>
      <c r="D18" s="22"/>
      <c r="E18" s="22"/>
      <c r="F18" s="20"/>
      <c r="G18" s="23"/>
      <c r="H18" s="24"/>
      <c r="I18" s="22"/>
      <c r="J18" s="22"/>
      <c r="K18" s="25"/>
    </row>
    <row r="19" spans="1:11" x14ac:dyDescent="0.3">
      <c r="A19" s="20"/>
      <c r="B19" s="21"/>
      <c r="C19" s="22"/>
      <c r="D19" s="22"/>
      <c r="E19" s="22"/>
      <c r="F19" s="20"/>
      <c r="G19" s="23" t="s">
        <v>28</v>
      </c>
      <c r="H19" s="24">
        <f>+I15+คัดเลือก!H16+'วิธี e-bidding'!I20</f>
        <v>15643107.02</v>
      </c>
      <c r="I19" s="22"/>
      <c r="J19" s="22"/>
      <c r="K1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  <rowBreaks count="1" manualBreakCount="1">
    <brk id="1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1" t="s">
        <v>18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s="6" customFormat="1" ht="20.25" customHeight="1" x14ac:dyDescent="0.2">
      <c r="A3" s="131" t="s">
        <v>14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6" customFormat="1" ht="20.25" customHeight="1" x14ac:dyDescent="0.2">
      <c r="A4" s="131" t="s">
        <v>19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2" t="s">
        <v>17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1" ht="19.5" customHeight="1" x14ac:dyDescent="0.3">
      <c r="A7" s="134" t="s">
        <v>4</v>
      </c>
      <c r="B7" s="130" t="s">
        <v>5</v>
      </c>
      <c r="C7" s="135" t="s">
        <v>11</v>
      </c>
      <c r="D7" s="134" t="s">
        <v>10</v>
      </c>
      <c r="E7" s="130" t="s">
        <v>1</v>
      </c>
      <c r="F7" s="130" t="s">
        <v>2</v>
      </c>
      <c r="G7" s="130"/>
      <c r="H7" s="130" t="s">
        <v>13</v>
      </c>
      <c r="I7" s="130"/>
      <c r="J7" s="134" t="s">
        <v>3</v>
      </c>
      <c r="K7" s="135" t="s">
        <v>12</v>
      </c>
    </row>
    <row r="8" spans="1:11" ht="42.75" customHeight="1" x14ac:dyDescent="0.3">
      <c r="A8" s="134"/>
      <c r="B8" s="130"/>
      <c r="C8" s="136"/>
      <c r="D8" s="134"/>
      <c r="E8" s="130"/>
      <c r="F8" s="43" t="s">
        <v>6</v>
      </c>
      <c r="G8" s="42" t="s">
        <v>7</v>
      </c>
      <c r="H8" s="43" t="s">
        <v>8</v>
      </c>
      <c r="I8" s="42" t="s">
        <v>9</v>
      </c>
      <c r="J8" s="134"/>
      <c r="K8" s="136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B23" sqref="B23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1" t="str">
        <f>+วิธีเฉพาะเจาะจง!A2</f>
        <v>สรุปผลการดำเนินการจัดซื้อจัดจ้างในรอบเดือนพฤศจิกายน 2567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s="6" customFormat="1" x14ac:dyDescent="0.2">
      <c r="A3" s="131" t="s">
        <v>14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6" customFormat="1" x14ac:dyDescent="0.2">
      <c r="A4" s="131" t="str">
        <f>+วิธีเฉพาะเจาะจง!A4</f>
        <v>วันที่ 1-30 พฤศจิกายน พ.ศ.2567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2" t="s">
        <v>17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1" ht="19.5" customHeight="1" x14ac:dyDescent="0.3">
      <c r="A7" s="134" t="s">
        <v>4</v>
      </c>
      <c r="B7" s="130" t="s">
        <v>5</v>
      </c>
      <c r="C7" s="135" t="s">
        <v>11</v>
      </c>
      <c r="D7" s="134" t="s">
        <v>10</v>
      </c>
      <c r="E7" s="130" t="s">
        <v>1</v>
      </c>
      <c r="F7" s="130" t="s">
        <v>2</v>
      </c>
      <c r="G7" s="130"/>
      <c r="H7" s="130" t="s">
        <v>13</v>
      </c>
      <c r="I7" s="130"/>
      <c r="J7" s="134" t="s">
        <v>3</v>
      </c>
      <c r="K7" s="135" t="s">
        <v>12</v>
      </c>
    </row>
    <row r="8" spans="1:11" ht="59.25" customHeight="1" x14ac:dyDescent="0.3">
      <c r="A8" s="134"/>
      <c r="B8" s="130"/>
      <c r="C8" s="136"/>
      <c r="D8" s="134"/>
      <c r="E8" s="130"/>
      <c r="F8" s="66" t="s">
        <v>6</v>
      </c>
      <c r="G8" s="67" t="s">
        <v>7</v>
      </c>
      <c r="H8" s="66" t="s">
        <v>8</v>
      </c>
      <c r="I8" s="67" t="s">
        <v>9</v>
      </c>
      <c r="J8" s="134"/>
      <c r="K8" s="136"/>
    </row>
    <row r="9" spans="1:11" ht="51.75" customHeight="1" x14ac:dyDescent="0.3">
      <c r="A9" s="139" t="s">
        <v>24</v>
      </c>
      <c r="B9" s="140"/>
      <c r="C9" s="140"/>
      <c r="D9" s="140"/>
      <c r="E9" s="140"/>
      <c r="F9" s="140"/>
      <c r="G9" s="140"/>
      <c r="H9" s="140"/>
      <c r="I9" s="140"/>
      <c r="J9" s="140"/>
      <c r="K9" s="141"/>
    </row>
    <row r="10" spans="1:11" ht="153" customHeight="1" x14ac:dyDescent="0.3">
      <c r="A10" s="76">
        <v>1</v>
      </c>
      <c r="B10" s="77"/>
      <c r="C10" s="74"/>
      <c r="D10" s="93"/>
      <c r="E10" s="68"/>
      <c r="F10" s="94"/>
      <c r="G10" s="92"/>
      <c r="H10" s="75"/>
      <c r="I10" s="74"/>
      <c r="J10" s="71"/>
      <c r="K10" s="70"/>
    </row>
    <row r="11" spans="1:11" ht="171" hidden="1" customHeight="1" x14ac:dyDescent="0.3">
      <c r="A11" s="76"/>
      <c r="B11" s="77"/>
      <c r="C11" s="74"/>
      <c r="D11" s="114"/>
      <c r="E11" s="68"/>
      <c r="F11" s="115"/>
      <c r="G11" s="92"/>
      <c r="H11" s="75"/>
      <c r="I11" s="74"/>
      <c r="J11" s="71"/>
      <c r="K11" s="70"/>
    </row>
    <row r="12" spans="1:11" ht="191.25" hidden="1" customHeight="1" x14ac:dyDescent="0.3">
      <c r="A12" s="76"/>
      <c r="B12" s="77"/>
      <c r="C12" s="74"/>
      <c r="D12" s="74"/>
      <c r="E12" s="68"/>
      <c r="F12" s="79"/>
      <c r="G12" s="83"/>
      <c r="H12" s="76"/>
      <c r="I12" s="33"/>
      <c r="J12" s="71"/>
      <c r="K12" s="70"/>
    </row>
    <row r="13" spans="1:11" ht="34.5" hidden="1" customHeight="1" x14ac:dyDescent="0.3">
      <c r="A13" s="76"/>
      <c r="B13" s="77"/>
      <c r="C13" s="74"/>
      <c r="D13" s="114"/>
      <c r="E13" s="68"/>
      <c r="F13" s="115"/>
      <c r="G13" s="92"/>
      <c r="H13" s="75"/>
      <c r="I13" s="74"/>
      <c r="J13" s="71"/>
      <c r="K13" s="70"/>
    </row>
    <row r="14" spans="1:11" ht="18.75" hidden="1" customHeight="1" x14ac:dyDescent="0.3">
      <c r="A14" s="76"/>
      <c r="B14" s="77"/>
      <c r="C14" s="74"/>
      <c r="D14" s="74"/>
      <c r="E14" s="68"/>
      <c r="F14" s="79"/>
      <c r="G14" s="83"/>
      <c r="H14" s="76"/>
      <c r="I14" s="33"/>
      <c r="J14" s="71"/>
      <c r="K14" s="70"/>
    </row>
    <row r="15" spans="1:11" ht="18.75" hidden="1" customHeight="1" x14ac:dyDescent="0.3">
      <c r="A15" s="76"/>
      <c r="B15" s="77"/>
      <c r="C15" s="74"/>
      <c r="D15" s="74"/>
      <c r="E15" s="68"/>
      <c r="F15" s="79"/>
      <c r="G15" s="83"/>
      <c r="H15" s="76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8">
        <f>SUM(I9:I15)</f>
        <v>0</v>
      </c>
      <c r="I16" s="138"/>
      <c r="J16" s="116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20</v>
      </c>
      <c r="I17" s="137">
        <f>+วิธีเฉพาะเจาะจง!I15+คัดเลือก!H16</f>
        <v>1783651</v>
      </c>
      <c r="J17" s="13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30"/>
  <sheetViews>
    <sheetView showRuler="0" view="pageBreakPreview" topLeftCell="A7" zoomScaleSheetLayoutView="100" workbookViewId="0">
      <selection activeCell="J13" sqref="J13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3.85546875" style="7" customWidth="1"/>
    <col min="10" max="10" width="12.5703125" style="7" bestFit="1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1" t="str">
        <f>+วิธีเฉพาะเจาะจง!A2</f>
        <v>สรุปผลการดำเนินการจัดซื้อจัดจ้างในรอบเดือนพฤศจิกายน 2567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2" s="6" customFormat="1" x14ac:dyDescent="0.2">
      <c r="A3" s="131" t="s">
        <v>14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2" s="6" customFormat="1" x14ac:dyDescent="0.2">
      <c r="A4" s="131" t="str">
        <f>+วิธีเฉพาะเจาะจง!A4</f>
        <v>วันที่ 1-30 พฤศจิกายน พ.ศ.2567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2" t="s">
        <v>15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2" ht="19.5" customHeight="1" x14ac:dyDescent="0.3">
      <c r="A7" s="134" t="s">
        <v>4</v>
      </c>
      <c r="B7" s="130" t="s">
        <v>5</v>
      </c>
      <c r="C7" s="135" t="s">
        <v>11</v>
      </c>
      <c r="D7" s="134" t="s">
        <v>10</v>
      </c>
      <c r="E7" s="130" t="s">
        <v>1</v>
      </c>
      <c r="F7" s="130" t="s">
        <v>2</v>
      </c>
      <c r="G7" s="130"/>
      <c r="H7" s="130" t="s">
        <v>13</v>
      </c>
      <c r="I7" s="130"/>
      <c r="J7" s="134" t="s">
        <v>3</v>
      </c>
      <c r="K7" s="135" t="s">
        <v>12</v>
      </c>
    </row>
    <row r="8" spans="1:12" ht="59.25" customHeight="1" x14ac:dyDescent="0.3">
      <c r="A8" s="134"/>
      <c r="B8" s="130"/>
      <c r="C8" s="136"/>
      <c r="D8" s="134"/>
      <c r="E8" s="130"/>
      <c r="F8" s="9" t="s">
        <v>6</v>
      </c>
      <c r="G8" s="10" t="s">
        <v>7</v>
      </c>
      <c r="H8" s="9" t="s">
        <v>8</v>
      </c>
      <c r="I8" s="10" t="s">
        <v>9</v>
      </c>
      <c r="J8" s="134"/>
      <c r="K8" s="136"/>
    </row>
    <row r="9" spans="1:12" ht="57.75" hidden="1" customHeight="1" x14ac:dyDescent="0.3">
      <c r="A9" s="139" t="s">
        <v>25</v>
      </c>
      <c r="B9" s="140"/>
      <c r="C9" s="140"/>
      <c r="D9" s="140"/>
      <c r="E9" s="140"/>
      <c r="F9" s="140"/>
      <c r="G9" s="140"/>
      <c r="H9" s="140"/>
      <c r="I9" s="140"/>
      <c r="J9" s="140"/>
      <c r="K9" s="141"/>
      <c r="L9" s="7"/>
    </row>
    <row r="10" spans="1:12" ht="112.5" x14ac:dyDescent="0.3">
      <c r="A10" s="78">
        <v>1</v>
      </c>
      <c r="B10" s="112" t="s">
        <v>41</v>
      </c>
      <c r="C10" s="91">
        <v>1926000</v>
      </c>
      <c r="D10" s="113">
        <v>1926000</v>
      </c>
      <c r="E10" s="95" t="s">
        <v>27</v>
      </c>
      <c r="F10" s="112" t="s">
        <v>64</v>
      </c>
      <c r="G10" s="118" t="s">
        <v>42</v>
      </c>
      <c r="H10" s="78" t="s">
        <v>43</v>
      </c>
      <c r="I10" s="113">
        <v>1926000</v>
      </c>
      <c r="J10" s="109" t="s">
        <v>26</v>
      </c>
      <c r="K10" s="110" t="s">
        <v>65</v>
      </c>
      <c r="L10" s="7"/>
    </row>
    <row r="11" spans="1:12" ht="75" x14ac:dyDescent="0.3">
      <c r="A11" s="78">
        <v>2</v>
      </c>
      <c r="B11" s="100" t="s">
        <v>66</v>
      </c>
      <c r="C11" s="91">
        <v>4800000</v>
      </c>
      <c r="D11" s="91">
        <v>4794255.91</v>
      </c>
      <c r="E11" s="95" t="s">
        <v>27</v>
      </c>
      <c r="F11" s="100" t="s">
        <v>44</v>
      </c>
      <c r="G11" s="117" t="s">
        <v>45</v>
      </c>
      <c r="H11" s="108" t="s">
        <v>46</v>
      </c>
      <c r="I11" s="109">
        <v>4539995.0199999996</v>
      </c>
      <c r="J11" s="109" t="s">
        <v>26</v>
      </c>
      <c r="K11" s="110" t="s">
        <v>47</v>
      </c>
      <c r="L11" s="7"/>
    </row>
    <row r="12" spans="1:12" ht="131.25" x14ac:dyDescent="0.3">
      <c r="A12" s="78">
        <v>3</v>
      </c>
      <c r="B12" s="112" t="s">
        <v>48</v>
      </c>
      <c r="C12" s="113">
        <v>5000000</v>
      </c>
      <c r="D12" s="113">
        <v>4996953</v>
      </c>
      <c r="E12" s="112" t="s">
        <v>27</v>
      </c>
      <c r="F12" s="112" t="s">
        <v>67</v>
      </c>
      <c r="G12" s="118" t="s">
        <v>49</v>
      </c>
      <c r="H12" s="78" t="s">
        <v>50</v>
      </c>
      <c r="I12" s="113">
        <v>3114479</v>
      </c>
      <c r="J12" s="112" t="s">
        <v>26</v>
      </c>
      <c r="K12" s="112" t="s">
        <v>68</v>
      </c>
      <c r="L12" s="7"/>
    </row>
    <row r="13" spans="1:12" ht="101.25" customHeight="1" x14ac:dyDescent="0.3">
      <c r="A13" s="78">
        <v>4</v>
      </c>
      <c r="B13" s="100" t="s">
        <v>51</v>
      </c>
      <c r="C13" s="91">
        <v>10000000</v>
      </c>
      <c r="D13" s="91">
        <v>8207801</v>
      </c>
      <c r="E13" s="95" t="s">
        <v>27</v>
      </c>
      <c r="F13" s="100" t="s">
        <v>52</v>
      </c>
      <c r="G13" s="117" t="s">
        <v>53</v>
      </c>
      <c r="H13" s="108" t="s">
        <v>54</v>
      </c>
      <c r="I13" s="109">
        <v>4278982</v>
      </c>
      <c r="J13" s="109" t="s">
        <v>26</v>
      </c>
      <c r="K13" s="110" t="s">
        <v>69</v>
      </c>
      <c r="L13" s="7"/>
    </row>
    <row r="14" spans="1:12" ht="85.5" hidden="1" customHeight="1" x14ac:dyDescent="0.3">
      <c r="A14" s="78">
        <v>5</v>
      </c>
      <c r="B14" s="100"/>
      <c r="C14" s="91"/>
      <c r="D14" s="91"/>
      <c r="E14" s="95"/>
      <c r="F14" s="100"/>
      <c r="G14" s="117"/>
      <c r="H14" s="108"/>
      <c r="I14" s="109"/>
      <c r="J14" s="109"/>
      <c r="K14" s="110"/>
      <c r="L14" s="7"/>
    </row>
    <row r="15" spans="1:12" hidden="1" x14ac:dyDescent="0.3">
      <c r="A15" s="78">
        <v>6</v>
      </c>
      <c r="B15" s="100"/>
      <c r="C15" s="91"/>
      <c r="D15" s="91"/>
      <c r="E15" s="95"/>
      <c r="F15" s="78"/>
      <c r="G15" s="117"/>
      <c r="H15" s="108"/>
      <c r="I15" s="109"/>
      <c r="J15" s="109"/>
      <c r="K15" s="110"/>
      <c r="L15" s="7"/>
    </row>
    <row r="16" spans="1:12" hidden="1" x14ac:dyDescent="0.3">
      <c r="A16" s="78">
        <v>7</v>
      </c>
      <c r="B16" s="100"/>
      <c r="C16" s="73"/>
      <c r="D16" s="73"/>
      <c r="E16" s="72"/>
      <c r="F16" s="79"/>
      <c r="G16" s="83"/>
      <c r="H16" s="98"/>
      <c r="I16" s="107"/>
      <c r="J16" s="37"/>
      <c r="K16" s="97"/>
      <c r="L16" s="7"/>
    </row>
    <row r="17" spans="1:12" ht="77.25" hidden="1" customHeight="1" x14ac:dyDescent="0.3">
      <c r="A17" s="78">
        <v>8</v>
      </c>
      <c r="B17" s="100"/>
      <c r="C17" s="73"/>
      <c r="D17" s="73"/>
      <c r="E17" s="71"/>
      <c r="F17" s="102"/>
      <c r="G17" s="105"/>
      <c r="H17" s="98"/>
      <c r="I17" s="107"/>
      <c r="J17" s="37"/>
      <c r="K17" s="41"/>
      <c r="L17" s="7"/>
    </row>
    <row r="18" spans="1:12" s="29" customFormat="1" ht="41.25" hidden="1" customHeight="1" x14ac:dyDescent="0.3">
      <c r="A18" s="78">
        <v>9</v>
      </c>
      <c r="B18" s="100"/>
      <c r="C18" s="73"/>
      <c r="D18" s="73"/>
      <c r="E18" s="72"/>
      <c r="F18" s="102"/>
      <c r="G18" s="105"/>
      <c r="H18" s="98"/>
      <c r="I18" s="107"/>
      <c r="J18" s="37"/>
      <c r="K18" s="97"/>
    </row>
    <row r="19" spans="1:12" s="29" customFormat="1" ht="26.1" hidden="1" customHeight="1" x14ac:dyDescent="0.3">
      <c r="A19" s="78"/>
      <c r="B19" s="96"/>
      <c r="C19" s="98"/>
      <c r="D19" s="98"/>
      <c r="E19" s="99"/>
      <c r="F19" s="103"/>
      <c r="G19" s="104"/>
      <c r="H19" s="75"/>
      <c r="I19" s="106"/>
      <c r="J19" s="37"/>
      <c r="K19" s="97"/>
    </row>
    <row r="20" spans="1:12" s="29" customFormat="1" ht="26.1" customHeight="1" thickBot="1" x14ac:dyDescent="0.35">
      <c r="A20" s="13"/>
      <c r="B20" s="14"/>
      <c r="C20" s="15"/>
      <c r="E20" s="16"/>
      <c r="F20" s="13"/>
      <c r="G20" s="45"/>
      <c r="H20" s="46"/>
      <c r="I20" s="69">
        <f>SUM(I10:I19)</f>
        <v>13859456.02</v>
      </c>
      <c r="J20" s="44"/>
      <c r="K20" s="49"/>
    </row>
    <row r="21" spans="1:12" s="29" customFormat="1" ht="26.1" customHeight="1" thickTop="1" x14ac:dyDescent="0.3">
      <c r="A21" s="13"/>
      <c r="B21" s="64"/>
      <c r="C21" s="15"/>
      <c r="D21" s="15"/>
      <c r="E21" s="16"/>
      <c r="F21" s="14" t="s">
        <v>21</v>
      </c>
      <c r="G21" s="17"/>
      <c r="H21" s="13"/>
      <c r="I21" s="17"/>
      <c r="J21" s="27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2" s="29" customFormat="1" ht="26.1" customHeight="1" x14ac:dyDescent="0.3">
      <c r="A24" s="13"/>
      <c r="B24" s="14"/>
      <c r="C24" s="15"/>
      <c r="D24" s="15"/>
      <c r="E24" s="16"/>
      <c r="F24" s="65"/>
      <c r="G24" s="17"/>
      <c r="H24" s="65"/>
      <c r="I24" s="15"/>
      <c r="J24" s="27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63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  <row r="30" spans="1:12" x14ac:dyDescent="0.3">
      <c r="A30" s="13"/>
      <c r="B30" s="26"/>
      <c r="C30" s="15"/>
      <c r="D30" s="15"/>
      <c r="E30" s="16"/>
      <c r="F30" s="14"/>
      <c r="G30" s="17"/>
      <c r="H30" s="13"/>
      <c r="I30" s="17"/>
      <c r="J30" s="27"/>
      <c r="K30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2"/>
  <sheetViews>
    <sheetView tabSelected="1" view="pageBreakPreview" zoomScaleNormal="100" zoomScaleSheetLayoutView="100" workbookViewId="0">
      <selection activeCell="K12" sqref="K12"/>
    </sheetView>
  </sheetViews>
  <sheetFormatPr defaultRowHeight="12.75" x14ac:dyDescent="0.2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0.8554687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20" t="s">
        <v>29</v>
      </c>
    </row>
    <row r="2" spans="1:11" ht="18.75" x14ac:dyDescent="0.2">
      <c r="A2" s="146" t="str">
        <f>+วิธีเฉพาะเจาะจง!A2</f>
        <v>สรุปผลการดำเนินการจัดซื้อจัดจ้างในรอบเดือนพฤศจิกายน 2567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8.75" x14ac:dyDescent="0.2">
      <c r="A3" s="146" t="s">
        <v>30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8.75" x14ac:dyDescent="0.2">
      <c r="A4" s="146" t="str">
        <f>+วิธีเฉพาะเจาะจง!A4</f>
        <v>วันที่ 1-30 พฤศจิกายน พ.ศ.2567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21" x14ac:dyDescent="0.2">
      <c r="A5" s="144" t="s">
        <v>32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</row>
    <row r="6" spans="1:11" ht="45.75" customHeight="1" x14ac:dyDescent="0.2">
      <c r="A6" s="142" t="s">
        <v>4</v>
      </c>
      <c r="B6" s="142" t="s">
        <v>31</v>
      </c>
      <c r="C6" s="142" t="s">
        <v>11</v>
      </c>
      <c r="D6" s="142" t="s">
        <v>10</v>
      </c>
      <c r="E6" s="142" t="s">
        <v>1</v>
      </c>
      <c r="F6" s="142" t="s">
        <v>2</v>
      </c>
      <c r="G6" s="142"/>
      <c r="H6" s="142" t="s">
        <v>13</v>
      </c>
      <c r="I6" s="142"/>
      <c r="J6" s="142" t="s">
        <v>3</v>
      </c>
      <c r="K6" s="142" t="s">
        <v>12</v>
      </c>
    </row>
    <row r="7" spans="1:11" ht="46.5" customHeight="1" x14ac:dyDescent="0.2">
      <c r="A7" s="143"/>
      <c r="B7" s="143"/>
      <c r="C7" s="143"/>
      <c r="D7" s="143"/>
      <c r="E7" s="143"/>
      <c r="F7" s="121" t="s">
        <v>6</v>
      </c>
      <c r="G7" s="121" t="s">
        <v>7</v>
      </c>
      <c r="H7" s="121" t="s">
        <v>8</v>
      </c>
      <c r="I7" s="121" t="s">
        <v>9</v>
      </c>
      <c r="J7" s="143"/>
      <c r="K7" s="143"/>
    </row>
    <row r="8" spans="1:11" ht="37.5" x14ac:dyDescent="0.2">
      <c r="A8" s="122">
        <v>1</v>
      </c>
      <c r="B8" s="123" t="s">
        <v>70</v>
      </c>
      <c r="C8" s="124">
        <v>160</v>
      </c>
      <c r="D8" s="124">
        <v>160</v>
      </c>
      <c r="E8" s="129" t="s">
        <v>72</v>
      </c>
      <c r="F8" s="126" t="s">
        <v>71</v>
      </c>
      <c r="G8" s="124">
        <v>160</v>
      </c>
      <c r="H8" s="126" t="s">
        <v>71</v>
      </c>
      <c r="I8" s="124">
        <v>160</v>
      </c>
      <c r="J8" s="125" t="s">
        <v>22</v>
      </c>
      <c r="K8" s="126" t="s">
        <v>75</v>
      </c>
    </row>
    <row r="9" spans="1:11" ht="18.75" x14ac:dyDescent="0.2">
      <c r="A9" s="122">
        <v>2</v>
      </c>
      <c r="B9" s="123" t="s">
        <v>73</v>
      </c>
      <c r="C9" s="128">
        <v>5000</v>
      </c>
      <c r="D9" s="128">
        <v>5000</v>
      </c>
      <c r="E9" s="125" t="s">
        <v>23</v>
      </c>
      <c r="F9" s="126" t="s">
        <v>74</v>
      </c>
      <c r="G9" s="128">
        <v>5000</v>
      </c>
      <c r="H9" s="123" t="s">
        <v>74</v>
      </c>
      <c r="I9" s="128">
        <v>5000</v>
      </c>
      <c r="J9" s="123" t="s">
        <v>22</v>
      </c>
      <c r="K9" s="126" t="s">
        <v>76</v>
      </c>
    </row>
    <row r="10" spans="1:11" ht="18.75" x14ac:dyDescent="0.2">
      <c r="A10" s="122">
        <v>3</v>
      </c>
      <c r="B10" s="123"/>
      <c r="C10" s="126"/>
      <c r="D10" s="126"/>
      <c r="E10" s="123"/>
      <c r="F10" s="123"/>
      <c r="G10" s="126"/>
      <c r="H10" s="123"/>
      <c r="I10" s="126"/>
      <c r="J10" s="123"/>
      <c r="K10" s="126"/>
    </row>
    <row r="11" spans="1:11" ht="18.75" x14ac:dyDescent="0.2">
      <c r="A11" s="127">
        <v>4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</row>
    <row r="12" spans="1:11" ht="18.75" x14ac:dyDescent="0.2">
      <c r="A12" s="122">
        <v>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2024-12-02T03:33:53Z</cp:lastPrinted>
  <dcterms:created xsi:type="dcterms:W3CDTF">2012-03-11T08:00:11Z</dcterms:created>
  <dcterms:modified xsi:type="dcterms:W3CDTF">2024-12-18T03:14:32Z</dcterms:modified>
</cp:coreProperties>
</file>