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D:\สขร 2568\ธ.ค. 67\"/>
    </mc:Choice>
  </mc:AlternateContent>
  <xr:revisionPtr revIDLastSave="0" documentId="8_{697C15F9-C460-4EE5-8ACD-9D121DC4666E}" xr6:coauthVersionLast="36" xr6:coauthVersionMax="36" xr10:uidLastSave="{00000000-0000-0000-0000-000000000000}"/>
  <bookViews>
    <workbookView xWindow="0" yWindow="0" windowWidth="28800" windowHeight="11625" xr2:uid="{00000000-000D-0000-FFFF-FFFF00000000}"/>
  </bookViews>
  <sheets>
    <sheet name="วิธีเฉพาะเจาะจง" sheetId="4" r:id="rId1"/>
    <sheet name="วิธีคัดเลือก" sheetId="5" state="hidden" r:id="rId2"/>
    <sheet name="คัดเลือก" sheetId="7" r:id="rId3"/>
    <sheet name="วิธี e-bidding" sheetId="2" r:id="rId4"/>
    <sheet name="ทดรองจ่าย" sheetId="8" r:id="rId5"/>
  </sheets>
  <definedNames>
    <definedName name="_xlnm.Print_Area" localSheetId="2">คัดเลือก!$A$1:$K$16</definedName>
    <definedName name="_xlnm.Print_Area" localSheetId="3">'วิธี e-bidding'!$A$1:$K$20</definedName>
    <definedName name="_xlnm.Print_Area" localSheetId="1">วิธีคัดเลือก!$A$1:$K$22</definedName>
    <definedName name="_xlnm.Print_Area" localSheetId="0">วิธีเฉพาะเจาะจง!$A$1:$K$15</definedName>
    <definedName name="_xlnm.Print_Titles" localSheetId="2">คัดเลือก!$1:$8</definedName>
    <definedName name="_xlnm.Print_Titles" localSheetId="3">'วิธี e-bidding'!$1:$8</definedName>
    <definedName name="_xlnm.Print_Titles" localSheetId="0">วิธีเฉพาะเจาะจง!$1:$8</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4" l="1"/>
  <c r="A2" i="2"/>
  <c r="A4" i="8"/>
  <c r="A2" i="8"/>
  <c r="I20" i="2"/>
  <c r="H19" i="4" l="1"/>
  <c r="H16" i="7"/>
  <c r="I17" i="7" s="1"/>
  <c r="A2" i="7" l="1"/>
  <c r="A4" i="2" l="1"/>
  <c r="A4" i="7"/>
  <c r="I20" i="5"/>
</calcChain>
</file>

<file path=xl/sharedStrings.xml><?xml version="1.0" encoding="utf-8"?>
<sst xmlns="http://schemas.openxmlformats.org/spreadsheetml/2006/main" count="144" uniqueCount="67">
  <si>
    <t>แบบ  สขร. 1</t>
  </si>
  <si>
    <t>วิธีซื้อ / จ้าง</t>
  </si>
  <si>
    <t>ผู้เสนอราคาและราคาที่เสนอ</t>
  </si>
  <si>
    <t>เหตุผลที่คัดเลือก</t>
  </si>
  <si>
    <t>ลำดับที่</t>
  </si>
  <si>
    <t xml:space="preserve"> งานจัดซื้อ/จัดจ้าง</t>
  </si>
  <si>
    <t>ผู้เสนอราคา</t>
  </si>
  <si>
    <t>ราคาที่เสนอ (บาท)</t>
  </si>
  <si>
    <t>ผู้ได้รับการคัดเลือก</t>
  </si>
  <si>
    <t>ราคาที่ตกลงซื้อ/จ้าง (บาท)</t>
  </si>
  <si>
    <t>ราคากลาง (บาท)</t>
  </si>
  <si>
    <t>วงเงินงบประมาณที่จะซื้อ/จ้าง</t>
  </si>
  <si>
    <t>เลขที่และวันที่ของสัญญาหรือข้อตกลงในการซื้อ/จ้าง</t>
  </si>
  <si>
    <t>ผู้ได้รับการคัดเลือกและราคาที่ตกลงซื้อ/จ้าง</t>
  </si>
  <si>
    <t>สำนักงานประปาสาขาบางกอกน้อย การประปานครหลวง</t>
  </si>
  <si>
    <t>วิธี e-bidding</t>
  </si>
  <si>
    <t>วิธีเฉพาะเจาะจง</t>
  </si>
  <si>
    <t>วิธีคัดเลือก</t>
  </si>
  <si>
    <t>สรุปผลการดำเนินการจัดซื้อจัดจ้างในรอบเดือนมีนาคม 2561</t>
  </si>
  <si>
    <t>วันที่ 1-31 มีนาคม พ.ศ.2561</t>
  </si>
  <si>
    <t>รวม</t>
  </si>
  <si>
    <t xml:space="preserve"> </t>
  </si>
  <si>
    <t>ราคาเหมาะสม</t>
  </si>
  <si>
    <t>เฉพาะเจาะจง</t>
  </si>
  <si>
    <t xml:space="preserve">ไม่มีการจัดซื้อจัดจ้างโดยวิธีคัดเลือก ในเดือนนี้ </t>
  </si>
  <si>
    <t xml:space="preserve">ไม่มีการจัดซื้อจัดจ้างโดยวิธี e-biddings ในเดือนนี้ </t>
  </si>
  <si>
    <t>ราคาต่ำสุด</t>
  </si>
  <si>
    <t>E-bidding</t>
  </si>
  <si>
    <t>รวม  ต.ค.2567</t>
  </si>
  <si>
    <t>แบบ สขร. 1</t>
  </si>
  <si>
    <t>ส่วนกลาง สำนักงานประปาสาขาบางกอกน้อย การประปานครหลวง</t>
  </si>
  <si>
    <t>งานจัดซื้อ/จัดจ้าง</t>
  </si>
  <si>
    <t>ทดรองจ่าย</t>
  </si>
  <si>
    <t>ค่าจ้างเหมาเรือ</t>
  </si>
  <si>
    <t>นายจักรพงษ์ ปั้นจีน</t>
  </si>
  <si>
    <t>สรุปผลการดำเนินการจัดซื้อจัดจ้างในรอบเดือนธันวาคม 2567</t>
  </si>
  <si>
    <t>วันที่ 1-31 ธันวาคม พ.ศ.2567</t>
  </si>
  <si>
    <t>งานจ้างก่อสร้างวางท่อประปาและงานที่เกี่ยวข้อง ด้านปรับปรุงกำลังน้ำ ซอยสุดภะวา 2 (ซอยทวีวัฒนา-กาญจนาภิเษก 24) ถนนทวีวัฒนา-กาญจนาภิเษก เลขที่ ปป01-07-68</t>
  </si>
  <si>
    <t>บจก. พิเชษฐ์ยิ่งเจริญ การช่าง</t>
  </si>
  <si>
    <t>งานจ้างก่อสร้างวางท่อประปาและงานที่เกี่ยวข้อง ด้านขยายเขตจำหน่ายน้ำ (รับจ้างงาน) บริเวณอาคารเก็บเงินด่านผ่านทางพิเศษบางกรวย ถนนจรัญสนิทวงศ์ และ ริมถนนสิรินธร ใกล้ซอยสิรินธร 1 ถนนสิรินธร เลขที่วธ01-03-68</t>
  </si>
  <si>
    <t>หจก. วินิจกฤษณา ก่อสร้าง</t>
  </si>
  <si>
    <t>การไฟฟ้านครหลวง</t>
  </si>
  <si>
    <t>หจก. พีชญาก่อสร้าง (1958)</t>
  </si>
  <si>
    <t>งานจ้างก่อสร้างวางท่อประปาและงานที่เกี่ยวข้อง ด้านลดน้ำสูญเสีย พื้นที่สำนักงานประปาสาขาบางกอกน้อย เลขที่ ป01-02-68</t>
  </si>
  <si>
    <t xml:space="preserve">
บริษัท พี.พีค.ไทยเอ็นจิเนียริ่ง จำกัด 
ห้างหุ้นส่วนจำกัด เฉลิมพล เอ็นจิเนียริ่ง
บริษัท บิลดิ้ง แคร์ จำกัด 
ห้างหุ้นส่วนจำกัด ไทยเจริญ คอนสตรัคชั่น (1971) 
ห้างหุ้นส่วนจำกัด นันดา การช่าง 
บริษัท ณัฐวรรณวอเตอร์ไปป์ จำกัด 
ห้างหุ้นส่วนจำกัด วิศรุตรุ่งเรือง
บริษัท ไทคูนวณิชย์ จำกัด 
บริษัท พี.บี.85 การช่าง จำกัด 
บริษัท เจริญพาณิชย์การช่าง จำกัด
</t>
  </si>
  <si>
    <t>5,483,885.00
5,570,000.00
5,820,000.00
5,848,000.00
5,960,000.00
6,150,000.00
6,590,000.00
7,419,600.00
8,456,780.00
8,800,000.00</t>
  </si>
  <si>
    <t>บริษัท พี.พีค.ไทยเอ็นจิเนียริ่ง จำกัด</t>
  </si>
  <si>
    <t>เลขที่ 3300067891 วันที่ 11 ธันวาคม 2567</t>
  </si>
  <si>
    <t>เลขที่ 3300067796 วันที่ 2 ธันวาคม 2567</t>
  </si>
  <si>
    <t>เลขที่ 3300067808 วันที่ 3 ธันวาคม 2567</t>
  </si>
  <si>
    <t>เลขที่ 3300067977 วันที่ 17 ธันวาคม 2567</t>
  </si>
  <si>
    <t>เลขที่ 3300068103 วันที่ 27 ธันวาคม 2567</t>
  </si>
  <si>
    <t>งานจ้างสำหรับการปรับปรุงระบบไฟฟ้า (ติดตั้งอุปกรณ์ป้องกันสัตว์ปีนเสา) ของสำนักงานประปาสาขาบางกอกน้อย เลขที่ จท01-05-68</t>
  </si>
  <si>
    <t>งานจ้างก่อสร้างวางท่อประปาและงานที่เกี่ยวข้อง ด้านขยายเขตจำหน่ายน้ำ (รับจ้างงาน) โครงการ The Blisz สาทร-จรัญฯ (เฟส2) ซอยจรัญสนิทวงศ์ 35 แยก 16 ถนนจรัญสนิทวงศ์ และซอยจรัญสนิทวงศ์ 49 ถนนจรัญสนิทวงศ์ เลขที่ วธ01-04-68</t>
  </si>
  <si>
    <t>ราคาเฉพาะเจาะจง</t>
  </si>
  <si>
    <t>ราคาที่เหมาะสม</t>
  </si>
  <si>
    <t>สสบ. 1049/2567 วันที่ 18 ธันวาคม 67</t>
  </si>
  <si>
    <t>ซื้อพานทองน้อย</t>
  </si>
  <si>
    <t>ร้านวิวัฒน์ สังฆภัณฑ์ เสาชิงช้า</t>
  </si>
  <si>
    <t>สกลสสบ 1033/2567 วันที่ 12 ธันวาคม 67</t>
  </si>
  <si>
    <t>ซ่อมรถบรรทุกน้ำ</t>
  </si>
  <si>
    <t>บริษัท ตรีเพชรอีซุซูบริการ จำกัด</t>
  </si>
  <si>
    <t>สกลสสบ 1045/2567 วันที่ 17 ธันวาคม 67</t>
  </si>
  <si>
    <t>จ้างซ่อมอุปกรณ์ POE</t>
  </si>
  <si>
    <t>บริิษัท เอพีเอ็นพี เทคโนโยยี จำกัด</t>
  </si>
  <si>
    <t>สกลสสบ 1030/2567 วันที่ 11ธันวาคม 67</t>
  </si>
  <si>
    <t>บริษัท เอพีเอ็นพี เทคโนโยยี จำกัด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</si>
</sst>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0"/>
      <name val="Arial"/>
      <charset val="222"/>
    </font>
    <font>
      <sz val="11"/>
      <color theme="1"/>
      <name val="Tahoma"/>
      <family val="2"/>
      <charset val="222"/>
      <scheme val="minor"/>
    </font>
    <font>
      <sz val="14"/>
      <name val="TH SarabunPSK"/>
      <family val="2"/>
    </font>
    <font>
      <sz val="10"/>
      <name val="Arial"/>
      <family val="2"/>
    </font>
    <font>
      <sz val="13"/>
      <name val="TH SarabunPSK"/>
      <family val="2"/>
    </font>
    <font>
      <sz val="13.5"/>
      <name val="TH SarabunPSK"/>
      <family val="2"/>
    </font>
    <font>
      <sz val="11"/>
      <color theme="1"/>
      <name val="Tahoma"/>
      <family val="2"/>
      <charset val="222"/>
      <scheme val="minor"/>
    </font>
    <font>
      <sz val="14"/>
      <color theme="1"/>
      <name val="TH SarabunPSK"/>
      <family val="2"/>
    </font>
    <font>
      <b/>
      <sz val="14"/>
      <color theme="1"/>
      <name val="TH SarabunPSK"/>
      <family val="2"/>
    </font>
    <font>
      <b/>
      <sz val="13"/>
      <color theme="1"/>
      <name val="TH SarabunPSK"/>
      <family val="2"/>
    </font>
    <font>
      <sz val="13"/>
      <color theme="1"/>
      <name val="TH SarabunPSK"/>
      <family val="2"/>
    </font>
    <font>
      <sz val="13.5"/>
      <color theme="1"/>
      <name val="TH SarabunPSK"/>
      <family val="2"/>
    </font>
    <font>
      <b/>
      <u/>
      <sz val="14"/>
      <color theme="1"/>
      <name val="TH SarabunPSK"/>
      <family val="2"/>
    </font>
    <font>
      <sz val="15"/>
      <name val="TH SarabunPSK"/>
      <family val="2"/>
    </font>
    <font>
      <sz val="16"/>
      <name val="TH SarabunPSK"/>
      <family val="2"/>
    </font>
    <font>
      <b/>
      <sz val="16"/>
      <name val="TH SarabunPSK"/>
      <family val="2"/>
    </font>
    <font>
      <b/>
      <sz val="14"/>
      <name val="TH SarabunPSK"/>
      <family val="2"/>
    </font>
    <font>
      <b/>
      <u/>
      <sz val="14"/>
      <name val="TH SarabunPSK"/>
      <family val="2"/>
    </font>
    <font>
      <b/>
      <sz val="13"/>
      <name val="TH SarabunPSK"/>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style="thin">
        <color theme="0" tint="-0.14990691854609822"/>
      </left>
      <right style="thin">
        <color theme="0" tint="-0.14990691854609822"/>
      </right>
      <top style="thin">
        <color indexed="64"/>
      </top>
      <bottom style="thin">
        <color indexed="64"/>
      </bottom>
      <diagonal/>
    </border>
    <border>
      <left style="thin">
        <color theme="0" tint="-0.14990691854609822"/>
      </left>
      <right/>
      <top style="thin">
        <color indexed="64"/>
      </top>
      <bottom style="thin">
        <color indexed="64"/>
      </bottom>
      <diagonal/>
    </border>
    <border>
      <left style="thin">
        <color theme="0" tint="-0.14990691854609822"/>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bottom>
      <diagonal/>
    </border>
  </borders>
  <cellStyleXfs count="11">
    <xf numFmtId="0" fontId="0" fillId="0" borderId="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6"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1" fillId="0" borderId="0"/>
  </cellStyleXfs>
  <cellXfs count="148">
    <xf numFmtId="0" fontId="0" fillId="0" borderId="0" xfId="0"/>
    <xf numFmtId="0" fontId="7" fillId="0" borderId="0" xfId="0" applyFont="1" applyBorder="1" applyAlignment="1">
      <alignment horizontal="center" vertical="center"/>
    </xf>
    <xf numFmtId="0" fontId="7" fillId="0" borderId="0" xfId="0" applyFont="1" applyBorder="1" applyAlignment="1">
      <alignment vertical="center"/>
    </xf>
    <xf numFmtId="43" fontId="7" fillId="0" borderId="0" xfId="1" applyFont="1" applyBorder="1" applyAlignment="1">
      <alignment vertical="center"/>
    </xf>
    <xf numFmtId="0" fontId="8" fillId="0" borderId="0" xfId="0" applyFont="1" applyBorder="1" applyAlignment="1">
      <alignment horizontal="right" vertical="center"/>
    </xf>
    <xf numFmtId="0" fontId="2" fillId="0" borderId="0" xfId="0" applyFont="1"/>
    <xf numFmtId="0" fontId="2" fillId="0" borderId="0" xfId="0" applyFont="1" applyAlignment="1">
      <alignment vertical="center"/>
    </xf>
    <xf numFmtId="0" fontId="7" fillId="0" borderId="0" xfId="0" applyFont="1"/>
    <xf numFmtId="0" fontId="7" fillId="0" borderId="0" xfId="0" applyFont="1" applyAlignment="1">
      <alignment horizont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0" xfId="0" applyFont="1" applyFill="1" applyBorder="1" applyAlignment="1">
      <alignment horizontal="left" vertical="center" wrapText="1"/>
    </xf>
    <xf numFmtId="43" fontId="7" fillId="3" borderId="0" xfId="1" applyFont="1" applyFill="1" applyBorder="1" applyAlignment="1">
      <alignment horizontal="center" vertical="center"/>
    </xf>
    <xf numFmtId="43" fontId="7" fillId="0" borderId="0" xfId="1" applyFont="1" applyBorder="1" applyAlignment="1">
      <alignment horizontal="center" vertical="center"/>
    </xf>
    <xf numFmtId="43" fontId="7" fillId="3" borderId="0" xfId="1" applyFont="1" applyFill="1" applyBorder="1" applyAlignment="1">
      <alignment horizontal="left" vertical="center"/>
    </xf>
    <xf numFmtId="43" fontId="7" fillId="3" borderId="0" xfId="1" applyFont="1" applyFill="1" applyBorder="1" applyAlignment="1">
      <alignment horizontal="center" vertical="center" wrapText="1"/>
    </xf>
    <xf numFmtId="0" fontId="7" fillId="3"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43" fontId="7" fillId="0" borderId="0" xfId="1" applyFont="1" applyFill="1" applyBorder="1" applyAlignment="1">
      <alignment horizontal="center" vertical="center"/>
    </xf>
    <xf numFmtId="43" fontId="7" fillId="0" borderId="0" xfId="1" applyFont="1" applyFill="1" applyBorder="1" applyAlignment="1">
      <alignment horizontal="left" vertical="center"/>
    </xf>
    <xf numFmtId="43" fontId="7" fillId="0" borderId="0" xfId="1" applyFont="1" applyFill="1" applyBorder="1" applyAlignment="1">
      <alignment horizontal="center" vertical="center" wrapText="1"/>
    </xf>
    <xf numFmtId="0" fontId="7" fillId="0" borderId="0" xfId="0" applyFont="1" applyFill="1" applyBorder="1" applyAlignment="1">
      <alignment vertical="center"/>
    </xf>
    <xf numFmtId="0" fontId="10" fillId="3" borderId="0" xfId="0" applyFont="1" applyFill="1" applyBorder="1" applyAlignment="1">
      <alignment horizontal="left" vertical="center" wrapText="1"/>
    </xf>
    <xf numFmtId="43" fontId="11" fillId="0" borderId="0" xfId="1" applyFont="1" applyBorder="1" applyAlignment="1">
      <alignment horizontal="center" vertical="center"/>
    </xf>
    <xf numFmtId="0" fontId="7" fillId="3" borderId="2" xfId="0" applyFont="1" applyFill="1" applyBorder="1" applyAlignment="1">
      <alignment horizontal="center" vertical="center" wrapText="1"/>
    </xf>
    <xf numFmtId="0" fontId="2" fillId="0" borderId="0" xfId="0" applyFont="1" applyBorder="1"/>
    <xf numFmtId="43" fontId="7" fillId="3" borderId="2" xfId="1" applyFont="1" applyFill="1" applyBorder="1" applyAlignment="1">
      <alignment horizontal="center" vertical="center"/>
    </xf>
    <xf numFmtId="43" fontId="7" fillId="3" borderId="2" xfId="1" applyFont="1" applyFill="1" applyBorder="1" applyAlignment="1">
      <alignment horizontal="left" vertical="center"/>
    </xf>
    <xf numFmtId="0" fontId="7" fillId="3" borderId="3" xfId="0" applyFont="1" applyFill="1" applyBorder="1" applyAlignment="1">
      <alignment horizontal="center" vertical="center" wrapText="1"/>
    </xf>
    <xf numFmtId="43" fontId="2" fillId="3" borderId="1" xfId="1" applyFont="1" applyFill="1" applyBorder="1" applyAlignment="1">
      <alignment horizontal="left" vertical="center"/>
    </xf>
    <xf numFmtId="0" fontId="10" fillId="3" borderId="2"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43" fontId="2" fillId="3" borderId="4" xfId="1" applyFont="1" applyFill="1" applyBorder="1" applyAlignment="1">
      <alignment horizontal="center" vertical="center"/>
    </xf>
    <xf numFmtId="43" fontId="2" fillId="0" borderId="4" xfId="1" applyFont="1" applyBorder="1" applyAlignment="1">
      <alignment horizontal="center" vertical="center"/>
    </xf>
    <xf numFmtId="43" fontId="2" fillId="3" borderId="4" xfId="1" applyFont="1" applyFill="1" applyBorder="1" applyAlignment="1">
      <alignment horizontal="left" vertical="center"/>
    </xf>
    <xf numFmtId="43" fontId="5" fillId="0" borderId="4" xfId="1" applyFont="1" applyBorder="1" applyAlignment="1">
      <alignment horizontal="center" vertical="center"/>
    </xf>
    <xf numFmtId="0" fontId="2" fillId="3" borderId="4" xfId="0" applyFont="1" applyFill="1" applyBorder="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3" fontId="7" fillId="0" borderId="5" xfId="1" applyFont="1" applyBorder="1" applyAlignment="1">
      <alignment horizontal="center" vertical="center"/>
    </xf>
    <xf numFmtId="43" fontId="7" fillId="3" borderId="5" xfId="1" applyFont="1" applyFill="1" applyBorder="1" applyAlignment="1">
      <alignment horizontal="left" vertical="center"/>
    </xf>
    <xf numFmtId="43" fontId="7" fillId="3" borderId="5" xfId="1" applyFont="1" applyFill="1" applyBorder="1" applyAlignment="1">
      <alignment horizontal="center" vertical="center" wrapText="1"/>
    </xf>
    <xf numFmtId="0" fontId="10" fillId="3" borderId="0" xfId="0" quotePrefix="1" applyFont="1" applyFill="1" applyBorder="1" applyAlignment="1">
      <alignment vertical="center" wrapText="1"/>
    </xf>
    <xf numFmtId="43" fontId="7" fillId="3" borderId="6" xfId="1" applyFont="1" applyFill="1" applyBorder="1" applyAlignment="1">
      <alignment horizontal="center" vertical="center"/>
    </xf>
    <xf numFmtId="0" fontId="7" fillId="3" borderId="5" xfId="0" applyFont="1" applyFill="1" applyBorder="1" applyAlignment="1">
      <alignment vertical="center"/>
    </xf>
    <xf numFmtId="0" fontId="10" fillId="3" borderId="3" xfId="0" applyFont="1" applyFill="1" applyBorder="1" applyAlignment="1">
      <alignment horizontal="left" vertical="center" wrapText="1"/>
    </xf>
    <xf numFmtId="43" fontId="10" fillId="0" borderId="3" xfId="1" applyFont="1" applyBorder="1" applyAlignment="1">
      <alignment horizontal="center" vertical="center"/>
    </xf>
    <xf numFmtId="43" fontId="5" fillId="0" borderId="3" xfId="1" applyFont="1" applyBorder="1" applyAlignment="1">
      <alignment horizontal="center" vertical="center"/>
    </xf>
    <xf numFmtId="0" fontId="2" fillId="3" borderId="3" xfId="0" applyFont="1" applyFill="1" applyBorder="1" applyAlignment="1">
      <alignment vertical="center"/>
    </xf>
    <xf numFmtId="43" fontId="10" fillId="0" borderId="2" xfId="1" applyFont="1" applyBorder="1" applyAlignment="1">
      <alignment horizontal="center" vertical="center"/>
    </xf>
    <xf numFmtId="0" fontId="2" fillId="3" borderId="2" xfId="0" applyFont="1" applyFill="1" applyBorder="1" applyAlignment="1">
      <alignment horizontal="center" vertical="center" wrapText="1"/>
    </xf>
    <xf numFmtId="43" fontId="5" fillId="0" borderId="2" xfId="1" applyFont="1" applyBorder="1" applyAlignment="1">
      <alignment horizontal="center" vertical="center"/>
    </xf>
    <xf numFmtId="0" fontId="2" fillId="3" borderId="2" xfId="0" applyFont="1" applyFill="1" applyBorder="1" applyAlignment="1">
      <alignment vertical="center"/>
    </xf>
    <xf numFmtId="43" fontId="2" fillId="3" borderId="2" xfId="1" applyFont="1" applyFill="1" applyBorder="1" applyAlignment="1">
      <alignment horizontal="center" vertical="center"/>
    </xf>
    <xf numFmtId="43" fontId="2" fillId="3" borderId="2" xfId="1" applyFont="1" applyFill="1" applyBorder="1" applyAlignment="1">
      <alignment horizontal="left" vertical="center"/>
    </xf>
    <xf numFmtId="43" fontId="7" fillId="3" borderId="3" xfId="1" applyFont="1" applyFill="1" applyBorder="1" applyAlignment="1">
      <alignment horizontal="center" vertical="center"/>
    </xf>
    <xf numFmtId="0" fontId="10" fillId="3" borderId="3" xfId="0" applyFont="1" applyFill="1" applyBorder="1" applyAlignment="1">
      <alignment horizontal="center" vertical="center" wrapText="1"/>
    </xf>
    <xf numFmtId="43" fontId="7" fillId="3" borderId="3" xfId="1" applyFont="1" applyFill="1" applyBorder="1" applyAlignment="1">
      <alignment horizontal="left" vertical="center"/>
    </xf>
    <xf numFmtId="0" fontId="7" fillId="3" borderId="0" xfId="0" applyFont="1" applyFill="1" applyBorder="1" applyAlignment="1">
      <alignment horizontal="center" vertical="center"/>
    </xf>
    <xf numFmtId="0" fontId="11" fillId="3" borderId="0" xfId="0" applyFont="1" applyFill="1" applyBorder="1" applyAlignment="1">
      <alignment horizontal="left" vertical="center" wrapText="1"/>
    </xf>
    <xf numFmtId="43" fontId="7" fillId="3" borderId="0" xfId="1" applyFont="1" applyFill="1" applyBorder="1" applyAlignment="1">
      <alignment horizontal="lef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43" fontId="4" fillId="0" borderId="1" xfId="1" applyFont="1" applyBorder="1" applyAlignment="1">
      <alignment horizontal="center" vertical="center"/>
    </xf>
    <xf numFmtId="43" fontId="2" fillId="3" borderId="6" xfId="1" applyFont="1" applyFill="1" applyBorder="1" applyAlignment="1">
      <alignment horizontal="center" vertical="center"/>
    </xf>
    <xf numFmtId="0" fontId="2" fillId="0" borderId="1" xfId="0" applyFont="1" applyFill="1" applyBorder="1" applyAlignment="1">
      <alignment vertical="center"/>
    </xf>
    <xf numFmtId="43" fontId="2" fillId="3" borderId="1" xfId="1" applyFont="1" applyFill="1" applyBorder="1" applyAlignment="1">
      <alignment horizontal="center" vertical="center"/>
    </xf>
    <xf numFmtId="43" fontId="2" fillId="0" borderId="1" xfId="1" applyFont="1" applyBorder="1" applyAlignment="1">
      <alignment horizontal="center" vertical="center"/>
    </xf>
    <xf numFmtId="43" fontId="2" fillId="3" borderId="1" xfId="1" applyFont="1" applyFill="1" applyBorder="1" applyAlignment="1">
      <alignment vertical="center"/>
    </xf>
    <xf numFmtId="43" fontId="2" fillId="0" borderId="1" xfId="1" applyFont="1" applyFill="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left" vertical="center" wrapText="1"/>
    </xf>
    <xf numFmtId="43" fontId="7" fillId="3" borderId="5" xfId="1" applyFont="1" applyFill="1" applyBorder="1" applyAlignment="1">
      <alignment horizontal="center" vertical="center"/>
    </xf>
    <xf numFmtId="43" fontId="2" fillId="3" borderId="1" xfId="1" applyFont="1" applyFill="1" applyBorder="1" applyAlignment="1">
      <alignment horizontal="right" vertical="center" wrapText="1"/>
    </xf>
    <xf numFmtId="0" fontId="2" fillId="0" borderId="5" xfId="0" applyFont="1" applyBorder="1" applyAlignment="1">
      <alignment wrapText="1"/>
    </xf>
    <xf numFmtId="43" fontId="2" fillId="0" borderId="5" xfId="1" applyFont="1" applyFill="1" applyBorder="1" applyAlignment="1">
      <alignment vertical="center"/>
    </xf>
    <xf numFmtId="43" fontId="2" fillId="0" borderId="5" xfId="1" applyFont="1" applyFill="1" applyBorder="1" applyAlignment="1">
      <alignment horizontal="center" vertical="center"/>
    </xf>
    <xf numFmtId="43" fontId="7" fillId="0" borderId="5" xfId="1" applyFont="1" applyFill="1" applyBorder="1" applyAlignment="1">
      <alignment horizontal="center" vertical="center" wrapText="1"/>
    </xf>
    <xf numFmtId="43" fontId="2" fillId="3" borderId="5" xfId="1" applyFont="1" applyFill="1" applyBorder="1" applyAlignment="1">
      <alignment horizontal="left" vertical="center"/>
    </xf>
    <xf numFmtId="43" fontId="4" fillId="0" borderId="5" xfId="1" applyFont="1" applyBorder="1" applyAlignment="1">
      <alignment horizontal="center" vertical="center"/>
    </xf>
    <xf numFmtId="0" fontId="2" fillId="3" borderId="5" xfId="0" applyFont="1" applyFill="1" applyBorder="1" applyAlignment="1">
      <alignment vertical="center"/>
    </xf>
    <xf numFmtId="43" fontId="7" fillId="3" borderId="1" xfId="1" applyFont="1" applyFill="1" applyBorder="1" applyAlignment="1">
      <alignment vertical="center"/>
    </xf>
    <xf numFmtId="4" fontId="2" fillId="0" borderId="1" xfId="0" applyNumberFormat="1" applyFont="1" applyFill="1" applyBorder="1" applyAlignment="1">
      <alignment horizontal="right" vertical="center" wrapText="1"/>
    </xf>
    <xf numFmtId="43" fontId="2" fillId="0" borderId="8" xfId="1" applyFont="1" applyFill="1" applyBorder="1" applyAlignment="1">
      <alignment vertical="center"/>
    </xf>
    <xf numFmtId="0" fontId="2" fillId="0" borderId="9" xfId="0" applyFont="1" applyFill="1" applyBorder="1" applyAlignment="1">
      <alignment horizontal="left" vertical="center" wrapText="1"/>
    </xf>
    <xf numFmtId="43" fontId="7" fillId="0" borderId="1" xfId="1" applyFont="1" applyBorder="1" applyAlignment="1">
      <alignment horizontal="center" vertical="center"/>
    </xf>
    <xf numFmtId="0" fontId="2" fillId="0" borderId="4" xfId="0" applyFont="1" applyBorder="1" applyAlignment="1">
      <alignment vertical="center" wrapText="1"/>
    </xf>
    <xf numFmtId="0" fontId="2" fillId="0" borderId="4" xfId="0" applyFont="1" applyFill="1" applyBorder="1" applyAlignment="1">
      <alignment vertical="center"/>
    </xf>
    <xf numFmtId="43" fontId="2" fillId="3" borderId="1" xfId="1" applyFont="1" applyFill="1" applyBorder="1" applyAlignment="1">
      <alignment horizontal="center" vertical="center" wrapText="1"/>
    </xf>
    <xf numFmtId="43" fontId="2" fillId="3" borderId="1" xfId="4" applyFont="1" applyFill="1" applyBorder="1" applyAlignment="1">
      <alignment horizontal="center" vertical="center"/>
    </xf>
    <xf numFmtId="0" fontId="7" fillId="3" borderId="1" xfId="0" applyFont="1" applyFill="1" applyBorder="1" applyAlignment="1">
      <alignment horizontal="left" vertical="center" wrapText="1"/>
    </xf>
    <xf numFmtId="0" fontId="2" fillId="3" borderId="0" xfId="0" applyFont="1" applyFill="1"/>
    <xf numFmtId="0" fontId="2" fillId="3" borderId="1" xfId="0" applyFont="1" applyFill="1" applyBorder="1" applyAlignment="1">
      <alignment horizontal="left" vertical="top" wrapText="1"/>
    </xf>
    <xf numFmtId="0" fontId="2" fillId="3" borderId="10" xfId="0" applyFont="1" applyFill="1" applyBorder="1" applyAlignment="1">
      <alignment horizontal="left" vertical="center" wrapText="1"/>
    </xf>
    <xf numFmtId="4" fontId="13" fillId="0" borderId="1" xfId="0" applyNumberFormat="1" applyFont="1" applyBorder="1" applyAlignment="1">
      <alignment horizontal="right" vertical="center" wrapText="1"/>
    </xf>
    <xf numFmtId="43" fontId="2" fillId="3" borderId="1" xfId="1" applyFont="1" applyFill="1" applyBorder="1" applyAlignment="1">
      <alignment horizontal="right" vertical="top" wrapText="1"/>
    </xf>
    <xf numFmtId="4" fontId="13" fillId="0" borderId="1" xfId="0" applyNumberFormat="1" applyFont="1" applyBorder="1" applyAlignment="1">
      <alignment horizontal="right" vertical="center"/>
    </xf>
    <xf numFmtId="43" fontId="2" fillId="3" borderId="1" xfId="1" applyFont="1" applyFill="1" applyBorder="1" applyAlignment="1">
      <alignment horizontal="right" vertical="center"/>
    </xf>
    <xf numFmtId="43" fontId="7" fillId="3" borderId="1" xfId="1" applyFont="1" applyFill="1" applyBorder="1" applyAlignment="1">
      <alignment horizontal="center" vertical="center" wrapText="1"/>
    </xf>
    <xf numFmtId="43" fontId="7" fillId="3" borderId="1" xfId="1" applyFont="1" applyFill="1" applyBorder="1" applyAlignment="1">
      <alignment horizontal="center" vertical="center"/>
    </xf>
    <xf numFmtId="0" fontId="7" fillId="0" borderId="1" xfId="0" applyFont="1" applyFill="1" applyBorder="1" applyAlignment="1">
      <alignment vertical="center"/>
    </xf>
    <xf numFmtId="43" fontId="7" fillId="3" borderId="6" xfId="1" applyNumberFormat="1" applyFont="1" applyFill="1" applyBorder="1" applyAlignment="1">
      <alignment horizontal="center" vertical="center"/>
    </xf>
    <xf numFmtId="0" fontId="7" fillId="3" borderId="1" xfId="0" applyFont="1" applyFill="1" applyBorder="1" applyAlignment="1">
      <alignment vertical="center" wrapText="1"/>
    </xf>
    <xf numFmtId="4" fontId="7" fillId="3" borderId="1" xfId="0" applyNumberFormat="1" applyFont="1" applyFill="1" applyBorder="1" applyAlignment="1">
      <alignment vertical="center" wrapText="1"/>
    </xf>
    <xf numFmtId="43" fontId="2" fillId="0" borderId="1" xfId="1" applyFont="1" applyFill="1" applyBorder="1" applyAlignment="1">
      <alignment vertical="center"/>
    </xf>
    <xf numFmtId="0" fontId="2" fillId="0" borderId="1" xfId="0" applyFont="1" applyFill="1" applyBorder="1" applyAlignment="1">
      <alignment horizontal="left" vertical="center" wrapText="1"/>
    </xf>
    <xf numFmtId="43" fontId="7" fillId="3" borderId="5" xfId="1" applyFont="1" applyFill="1" applyBorder="1" applyAlignment="1">
      <alignment vertical="center"/>
    </xf>
    <xf numFmtId="43" fontId="7" fillId="3" borderId="1" xfId="1" applyFont="1" applyFill="1" applyBorder="1" applyAlignment="1">
      <alignment horizontal="right" vertical="center" wrapText="1"/>
    </xf>
    <xf numFmtId="4" fontId="7" fillId="3" borderId="1" xfId="0" applyNumberFormat="1" applyFont="1" applyFill="1" applyBorder="1" applyAlignment="1">
      <alignment horizontal="right" vertical="center" wrapText="1"/>
    </xf>
    <xf numFmtId="0" fontId="14" fillId="0" borderId="0" xfId="0" applyFont="1" applyBorder="1" applyAlignment="1">
      <alignment vertical="center" wrapText="1"/>
    </xf>
    <xf numFmtId="0" fontId="15" fillId="0" borderId="0" xfId="0" applyFont="1" applyBorder="1" applyAlignment="1">
      <alignment horizontal="right" vertical="center" wrapText="1"/>
    </xf>
    <xf numFmtId="0" fontId="18" fillId="2" borderId="1"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0" borderId="1" xfId="0" applyFont="1" applyBorder="1" applyAlignment="1">
      <alignment vertical="top" wrapText="1"/>
    </xf>
    <xf numFmtId="4" fontId="2" fillId="4" borderId="1" xfId="0" applyNumberFormat="1" applyFont="1" applyFill="1" applyBorder="1" applyAlignment="1">
      <alignment horizontal="right" vertical="top" wrapText="1"/>
    </xf>
    <xf numFmtId="0" fontId="2" fillId="0" borderId="1" xfId="0" applyFont="1" applyBorder="1" applyAlignment="1">
      <alignment horizontal="center" vertical="top" wrapText="1"/>
    </xf>
    <xf numFmtId="0" fontId="2" fillId="4" borderId="1" xfId="0" applyFont="1" applyFill="1" applyBorder="1" applyAlignment="1">
      <alignment vertical="top" wrapText="1"/>
    </xf>
    <xf numFmtId="0" fontId="2" fillId="0" borderId="1" xfId="0" applyFont="1" applyBorder="1" applyAlignment="1">
      <alignment horizontal="center" vertical="center" wrapText="1"/>
    </xf>
    <xf numFmtId="4" fontId="2" fillId="4" borderId="1" xfId="0" applyNumberFormat="1" applyFont="1" applyFill="1" applyBorder="1" applyAlignment="1">
      <alignment vertical="top" wrapText="1"/>
    </xf>
    <xf numFmtId="4" fontId="2" fillId="4" borderId="1" xfId="0" applyNumberFormat="1" applyFont="1" applyFill="1" applyBorder="1" applyAlignment="1">
      <alignment horizontal="center" vertical="top" wrapText="1"/>
    </xf>
    <xf numFmtId="4" fontId="2" fillId="0" borderId="1" xfId="0" applyNumberFormat="1" applyFont="1" applyBorder="1" applyAlignment="1">
      <alignment vertical="center" wrapText="1"/>
    </xf>
    <xf numFmtId="0" fontId="9" fillId="2" borderId="1" xfId="0" applyFont="1" applyFill="1" applyBorder="1" applyAlignment="1">
      <alignment horizontal="center" vertical="center"/>
    </xf>
    <xf numFmtId="0" fontId="8" fillId="0" borderId="0" xfId="0" applyFont="1" applyBorder="1" applyAlignment="1">
      <alignment horizontal="center" vertical="center"/>
    </xf>
    <xf numFmtId="0" fontId="12" fillId="0" borderId="7" xfId="0" applyFont="1" applyBorder="1" applyAlignment="1">
      <alignment horizontal="center" vertical="center"/>
    </xf>
    <xf numFmtId="0" fontId="8" fillId="0" borderId="7"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3" fontId="7" fillId="3" borderId="0" xfId="1" applyFont="1" applyFill="1" applyBorder="1" applyAlignment="1">
      <alignment horizontal="center" vertical="center"/>
    </xf>
    <xf numFmtId="43" fontId="7" fillId="3" borderId="5" xfId="1" applyFont="1" applyFill="1" applyBorder="1" applyAlignment="1">
      <alignment horizontal="center" vertical="center"/>
    </xf>
    <xf numFmtId="0" fontId="8"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0" borderId="14" xfId="0" applyFont="1" applyBorder="1" applyAlignment="1">
      <alignment horizontal="center" vertical="center" wrapText="1"/>
    </xf>
    <xf numFmtId="0" fontId="14" fillId="0" borderId="14" xfId="0" applyFont="1" applyBorder="1" applyAlignment="1">
      <alignment horizontal="center" vertical="center" wrapText="1"/>
    </xf>
    <xf numFmtId="0" fontId="16" fillId="0" borderId="0" xfId="0" applyFont="1" applyBorder="1" applyAlignment="1">
      <alignment horizontal="center" vertical="center" wrapText="1"/>
    </xf>
  </cellXfs>
  <cellStyles count="11">
    <cellStyle name="Comma" xfId="1" builtinId="3"/>
    <cellStyle name="Comma 2" xfId="2" xr:uid="{00000000-0005-0000-0000-000001000000}"/>
    <cellStyle name="Comma 2 2" xfId="3" xr:uid="{00000000-0005-0000-0000-000002000000}"/>
    <cellStyle name="Comma 2 2 2" xfId="8" xr:uid="{00000000-0005-0000-0000-000003000000}"/>
    <cellStyle name="Comma 2 3" xfId="7" xr:uid="{00000000-0005-0000-0000-000004000000}"/>
    <cellStyle name="Comma 3" xfId="4" xr:uid="{00000000-0005-0000-0000-000005000000}"/>
    <cellStyle name="Comma 3 2" xfId="9" xr:uid="{00000000-0005-0000-0000-000006000000}"/>
    <cellStyle name="Comma 4" xfId="6" xr:uid="{00000000-0005-0000-0000-000007000000}"/>
    <cellStyle name="Normal" xfId="0" builtinId="0"/>
    <cellStyle name="Normal 2" xfId="5" xr:uid="{00000000-0005-0000-0000-000009000000}"/>
    <cellStyle name="Normal 2 2" xfId="10" xr:uid="{00000000-0005-0000-0000-00000A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19"/>
  <sheetViews>
    <sheetView tabSelected="1" showRuler="0" view="pageBreakPreview" zoomScaleNormal="100" zoomScaleSheetLayoutView="100" workbookViewId="0">
      <pane ySplit="8" topLeftCell="A11" activePane="bottomLeft" state="frozen"/>
      <selection pane="bottomLeft" activeCell="B12" sqref="B12"/>
    </sheetView>
  </sheetViews>
  <sheetFormatPr defaultRowHeight="18.75" x14ac:dyDescent="0.3"/>
  <cols>
    <col min="1" max="1" width="5.7109375" style="7" customWidth="1"/>
    <col min="2" max="2" width="23.140625" style="7" customWidth="1"/>
    <col min="3" max="3" width="13.5703125" style="7" bestFit="1" customWidth="1"/>
    <col min="4" max="4" width="12.7109375" style="7" customWidth="1"/>
    <col min="5" max="5" width="11.7109375" style="7" customWidth="1"/>
    <col min="6" max="6" width="23.7109375" style="8" customWidth="1"/>
    <col min="7" max="7" width="14.5703125" style="7" bestFit="1" customWidth="1"/>
    <col min="8" max="8" width="23" style="7" customWidth="1"/>
    <col min="9" max="9" width="12.42578125" style="7" bestFit="1" customWidth="1"/>
    <col min="10" max="10" width="13.42578125" style="7" customWidth="1"/>
    <col min="11" max="11" width="34.85546875" style="7" customWidth="1"/>
    <col min="12" max="16384" width="9.140625" style="5"/>
  </cols>
  <sheetData>
    <row r="1" spans="1:11" ht="17.25" customHeight="1" x14ac:dyDescent="0.3">
      <c r="A1" s="1"/>
      <c r="B1" s="2"/>
      <c r="C1" s="1"/>
      <c r="D1" s="1"/>
      <c r="E1" s="2"/>
      <c r="F1" s="1"/>
      <c r="G1" s="3"/>
      <c r="H1" s="1"/>
      <c r="I1" s="3"/>
      <c r="J1" s="3"/>
      <c r="K1" s="4" t="s">
        <v>0</v>
      </c>
    </row>
    <row r="2" spans="1:11" s="6" customFormat="1" ht="20.25" customHeight="1" x14ac:dyDescent="0.2">
      <c r="A2" s="132" t="s">
        <v>35</v>
      </c>
      <c r="B2" s="132"/>
      <c r="C2" s="132"/>
      <c r="D2" s="132"/>
      <c r="E2" s="132"/>
      <c r="F2" s="132"/>
      <c r="G2" s="132"/>
      <c r="H2" s="132"/>
      <c r="I2" s="132"/>
      <c r="J2" s="132"/>
      <c r="K2" s="132"/>
    </row>
    <row r="3" spans="1:11" s="6" customFormat="1" ht="20.25" customHeight="1" x14ac:dyDescent="0.2">
      <c r="A3" s="132" t="s">
        <v>14</v>
      </c>
      <c r="B3" s="132"/>
      <c r="C3" s="132"/>
      <c r="D3" s="132"/>
      <c r="E3" s="132"/>
      <c r="F3" s="132"/>
      <c r="G3" s="132"/>
      <c r="H3" s="132"/>
      <c r="I3" s="132"/>
      <c r="J3" s="132"/>
      <c r="K3" s="132"/>
    </row>
    <row r="4" spans="1:11" s="6" customFormat="1" ht="20.25" customHeight="1" x14ac:dyDescent="0.2">
      <c r="A4" s="132" t="s">
        <v>36</v>
      </c>
      <c r="B4" s="132"/>
      <c r="C4" s="132"/>
      <c r="D4" s="132"/>
      <c r="E4" s="132"/>
      <c r="F4" s="132"/>
      <c r="G4" s="132"/>
      <c r="H4" s="132"/>
      <c r="I4" s="132"/>
      <c r="J4" s="132"/>
      <c r="K4" s="132"/>
    </row>
    <row r="5" spans="1:11" ht="9" customHeight="1" x14ac:dyDescent="0.3">
      <c r="A5" s="1"/>
      <c r="B5" s="2"/>
      <c r="C5" s="1"/>
      <c r="D5" s="1"/>
      <c r="E5" s="2"/>
      <c r="F5" s="1"/>
      <c r="G5" s="3"/>
      <c r="H5" s="1"/>
      <c r="I5" s="3"/>
      <c r="J5" s="3"/>
      <c r="K5" s="2"/>
    </row>
    <row r="6" spans="1:11" s="6" customFormat="1" x14ac:dyDescent="0.2">
      <c r="A6" s="133" t="s">
        <v>16</v>
      </c>
      <c r="B6" s="134"/>
      <c r="C6" s="134"/>
      <c r="D6" s="134"/>
      <c r="E6" s="134"/>
      <c r="F6" s="134"/>
      <c r="G6" s="134"/>
      <c r="H6" s="134"/>
      <c r="I6" s="134"/>
      <c r="J6" s="134"/>
      <c r="K6" s="134"/>
    </row>
    <row r="7" spans="1:11" ht="19.5" customHeight="1" x14ac:dyDescent="0.3">
      <c r="A7" s="135" t="s">
        <v>4</v>
      </c>
      <c r="B7" s="131" t="s">
        <v>5</v>
      </c>
      <c r="C7" s="136" t="s">
        <v>11</v>
      </c>
      <c r="D7" s="135" t="s">
        <v>10</v>
      </c>
      <c r="E7" s="131" t="s">
        <v>1</v>
      </c>
      <c r="F7" s="131" t="s">
        <v>2</v>
      </c>
      <c r="G7" s="131"/>
      <c r="H7" s="131" t="s">
        <v>13</v>
      </c>
      <c r="I7" s="131"/>
      <c r="J7" s="135" t="s">
        <v>3</v>
      </c>
      <c r="K7" s="136" t="s">
        <v>12</v>
      </c>
    </row>
    <row r="8" spans="1:11" ht="51.75" customHeight="1" x14ac:dyDescent="0.3">
      <c r="A8" s="135"/>
      <c r="B8" s="131"/>
      <c r="C8" s="137"/>
      <c r="D8" s="135"/>
      <c r="E8" s="131"/>
      <c r="F8" s="12" t="s">
        <v>6</v>
      </c>
      <c r="G8" s="11" t="s">
        <v>7</v>
      </c>
      <c r="H8" s="12" t="s">
        <v>8</v>
      </c>
      <c r="I8" s="11" t="s">
        <v>9</v>
      </c>
      <c r="J8" s="135"/>
      <c r="K8" s="137"/>
    </row>
    <row r="9" spans="1:11" s="101" customFormat="1" ht="125.25" customHeight="1" x14ac:dyDescent="0.3">
      <c r="A9" s="78">
        <v>1</v>
      </c>
      <c r="B9" s="79" t="s">
        <v>37</v>
      </c>
      <c r="C9" s="73">
        <v>499904</v>
      </c>
      <c r="D9" s="73">
        <v>496348</v>
      </c>
      <c r="E9" s="72" t="s">
        <v>23</v>
      </c>
      <c r="F9" s="76" t="s">
        <v>38</v>
      </c>
      <c r="G9" s="73">
        <v>471575</v>
      </c>
      <c r="H9" s="76" t="s">
        <v>38</v>
      </c>
      <c r="I9" s="73">
        <v>471575</v>
      </c>
      <c r="J9" s="71" t="s">
        <v>22</v>
      </c>
      <c r="K9" s="70" t="s">
        <v>48</v>
      </c>
    </row>
    <row r="10" spans="1:11" s="101" customFormat="1" ht="147.75" customHeight="1" x14ac:dyDescent="0.3">
      <c r="A10" s="78">
        <v>2</v>
      </c>
      <c r="B10" s="100" t="s">
        <v>39</v>
      </c>
      <c r="C10" s="91">
        <v>497550</v>
      </c>
      <c r="D10" s="91">
        <v>250645</v>
      </c>
      <c r="E10" s="95" t="s">
        <v>23</v>
      </c>
      <c r="F10" s="78" t="s">
        <v>40</v>
      </c>
      <c r="G10" s="91">
        <v>240438</v>
      </c>
      <c r="H10" s="108" t="s">
        <v>40</v>
      </c>
      <c r="I10" s="109">
        <v>240438</v>
      </c>
      <c r="J10" s="109" t="s">
        <v>22</v>
      </c>
      <c r="K10" s="110" t="s">
        <v>49</v>
      </c>
    </row>
    <row r="11" spans="1:11" s="101" customFormat="1" ht="112.5" x14ac:dyDescent="0.3">
      <c r="A11" s="78">
        <v>3</v>
      </c>
      <c r="B11" s="100" t="s">
        <v>52</v>
      </c>
      <c r="C11" s="91">
        <v>52100</v>
      </c>
      <c r="D11" s="91">
        <v>52100</v>
      </c>
      <c r="E11" s="95" t="s">
        <v>23</v>
      </c>
      <c r="F11" s="76" t="s">
        <v>41</v>
      </c>
      <c r="G11" s="91">
        <v>52100</v>
      </c>
      <c r="H11" s="76" t="s">
        <v>41</v>
      </c>
      <c r="I11" s="109">
        <v>52100</v>
      </c>
      <c r="J11" s="109" t="s">
        <v>22</v>
      </c>
      <c r="K11" s="110" t="s">
        <v>50</v>
      </c>
    </row>
    <row r="12" spans="1:11" ht="168.75" customHeight="1" x14ac:dyDescent="0.3">
      <c r="A12" s="78">
        <v>4</v>
      </c>
      <c r="B12" s="100" t="s">
        <v>53</v>
      </c>
      <c r="C12" s="91">
        <v>321000</v>
      </c>
      <c r="D12" s="91">
        <v>260655</v>
      </c>
      <c r="E12" s="95" t="s">
        <v>23</v>
      </c>
      <c r="F12" s="78" t="s">
        <v>42</v>
      </c>
      <c r="G12" s="91">
        <v>250136</v>
      </c>
      <c r="H12" s="78" t="s">
        <v>42</v>
      </c>
      <c r="I12" s="91">
        <v>250136</v>
      </c>
      <c r="J12" s="109" t="s">
        <v>22</v>
      </c>
      <c r="K12" s="110" t="s">
        <v>51</v>
      </c>
    </row>
    <row r="13" spans="1:11" ht="3" hidden="1" customHeight="1" x14ac:dyDescent="0.3">
      <c r="A13" s="78"/>
      <c r="B13" s="102"/>
      <c r="C13" s="73"/>
      <c r="D13" s="73"/>
      <c r="E13" s="72"/>
      <c r="F13" s="76"/>
      <c r="G13" s="73"/>
      <c r="H13" s="76"/>
      <c r="I13" s="71"/>
      <c r="J13" s="109"/>
      <c r="K13" s="70"/>
    </row>
    <row r="14" spans="1:11" x14ac:dyDescent="0.3">
      <c r="A14" s="80"/>
      <c r="B14" s="84"/>
      <c r="C14" s="85"/>
      <c r="D14" s="85"/>
      <c r="E14" s="86"/>
      <c r="F14" s="87"/>
      <c r="G14" s="86"/>
      <c r="H14" s="46"/>
      <c r="I14" s="88"/>
      <c r="J14" s="89"/>
      <c r="K14" s="90"/>
    </row>
    <row r="15" spans="1:11" ht="19.5" thickBot="1" x14ac:dyDescent="0.35">
      <c r="A15" s="80"/>
      <c r="B15" s="81"/>
      <c r="C15" s="82"/>
      <c r="D15" s="82"/>
      <c r="E15" s="44"/>
      <c r="F15" s="80"/>
      <c r="G15" s="45"/>
      <c r="H15" s="46"/>
      <c r="I15" s="111">
        <f>SUM(I9:I13)</f>
        <v>1014249</v>
      </c>
      <c r="J15" s="44"/>
      <c r="K15" s="49"/>
    </row>
    <row r="16" spans="1:11" ht="19.5" thickTop="1" x14ac:dyDescent="0.3">
      <c r="A16" s="13"/>
      <c r="B16" s="26"/>
      <c r="C16" s="15"/>
      <c r="D16" s="15"/>
      <c r="E16" s="16"/>
      <c r="F16" s="13"/>
      <c r="G16" s="17"/>
      <c r="H16" s="13"/>
      <c r="I16" s="15"/>
      <c r="J16" s="27"/>
      <c r="K16" s="19"/>
    </row>
    <row r="17" spans="1:11" x14ac:dyDescent="0.3">
      <c r="A17" s="13"/>
      <c r="B17" s="14"/>
      <c r="C17" s="15"/>
      <c r="D17" s="15"/>
      <c r="E17" s="16"/>
      <c r="F17" s="13"/>
      <c r="G17" s="17"/>
      <c r="H17" s="18"/>
      <c r="I17" s="15"/>
      <c r="J17" s="16"/>
      <c r="K17" s="19"/>
    </row>
    <row r="18" spans="1:11" x14ac:dyDescent="0.3">
      <c r="A18" s="20"/>
      <c r="B18" s="21"/>
      <c r="C18" s="22"/>
      <c r="D18" s="22"/>
      <c r="E18" s="22"/>
      <c r="F18" s="20"/>
      <c r="G18" s="23"/>
      <c r="H18" s="24"/>
      <c r="I18" s="22"/>
      <c r="J18" s="22"/>
      <c r="K18" s="25"/>
    </row>
    <row r="19" spans="1:11" x14ac:dyDescent="0.3">
      <c r="A19" s="20"/>
      <c r="B19" s="21"/>
      <c r="C19" s="22"/>
      <c r="D19" s="22"/>
      <c r="E19" s="22"/>
      <c r="F19" s="20"/>
      <c r="G19" s="23" t="s">
        <v>28</v>
      </c>
      <c r="H19" s="24">
        <f>+I15+คัดเลือก!H16+'วิธี e-bidding'!I20</f>
        <v>6493006</v>
      </c>
      <c r="I19" s="22"/>
      <c r="J19" s="22"/>
      <c r="K19" s="25"/>
    </row>
  </sheetData>
  <mergeCells count="13">
    <mergeCell ref="E7:E8"/>
    <mergeCell ref="F7:G7"/>
    <mergeCell ref="H7:I7"/>
    <mergeCell ref="A2:K2"/>
    <mergeCell ref="A3:K3"/>
    <mergeCell ref="A4:K4"/>
    <mergeCell ref="A6:K6"/>
    <mergeCell ref="J7:J8"/>
    <mergeCell ref="K7:K8"/>
    <mergeCell ref="A7:A8"/>
    <mergeCell ref="B7:B8"/>
    <mergeCell ref="C7:C8"/>
    <mergeCell ref="D7:D8"/>
  </mergeCells>
  <pageMargins left="0.23622047244094491" right="0.23622047244094491" top="0.55118110236220474" bottom="0.15748031496062992" header="0.31496062992125984" footer="0.31496062992125984"/>
  <pageSetup paperSize="9" scale="77" fitToHeight="0" orientation="landscape" r:id="rId1"/>
  <rowBreaks count="1" manualBreakCount="1">
    <brk id="1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K26"/>
  <sheetViews>
    <sheetView workbookViewId="0">
      <selection activeCell="A2" sqref="A2:K4"/>
    </sheetView>
  </sheetViews>
  <sheetFormatPr defaultRowHeight="18.75" x14ac:dyDescent="0.3"/>
  <cols>
    <col min="1" max="1" width="5.7109375" style="7" customWidth="1"/>
    <col min="2" max="2" width="19.42578125" style="7" customWidth="1"/>
    <col min="3" max="3" width="12.85546875" style="7" bestFit="1" customWidth="1"/>
    <col min="4" max="4" width="12.28515625" style="7" customWidth="1"/>
    <col min="5" max="5" width="9.42578125" style="7" customWidth="1"/>
    <col min="6" max="6" width="22" style="8" customWidth="1"/>
    <col min="7" max="7" width="12.42578125" style="7" bestFit="1" customWidth="1"/>
    <col min="8" max="8" width="21.5703125" style="7" customWidth="1"/>
    <col min="9" max="9" width="12.42578125" style="7" bestFit="1" customWidth="1"/>
    <col min="10" max="10" width="11.5703125" style="7" customWidth="1"/>
    <col min="11" max="11" width="34.140625" style="7" customWidth="1"/>
    <col min="12" max="16384" width="9.140625" style="5"/>
  </cols>
  <sheetData>
    <row r="1" spans="1:11" ht="17.25" customHeight="1" x14ac:dyDescent="0.3">
      <c r="A1" s="1"/>
      <c r="B1" s="2"/>
      <c r="C1" s="1"/>
      <c r="D1" s="1"/>
      <c r="E1" s="2"/>
      <c r="F1" s="1"/>
      <c r="G1" s="3"/>
      <c r="H1" s="1"/>
      <c r="I1" s="3"/>
      <c r="J1" s="3"/>
      <c r="K1" s="4" t="s">
        <v>0</v>
      </c>
    </row>
    <row r="2" spans="1:11" s="6" customFormat="1" ht="20.25" customHeight="1" x14ac:dyDescent="0.2">
      <c r="A2" s="132" t="s">
        <v>18</v>
      </c>
      <c r="B2" s="132"/>
      <c r="C2" s="132"/>
      <c r="D2" s="132"/>
      <c r="E2" s="132"/>
      <c r="F2" s="132"/>
      <c r="G2" s="132"/>
      <c r="H2" s="132"/>
      <c r="I2" s="132"/>
      <c r="J2" s="132"/>
      <c r="K2" s="132"/>
    </row>
    <row r="3" spans="1:11" s="6" customFormat="1" ht="20.25" customHeight="1" x14ac:dyDescent="0.2">
      <c r="A3" s="132" t="s">
        <v>14</v>
      </c>
      <c r="B3" s="132"/>
      <c r="C3" s="132"/>
      <c r="D3" s="132"/>
      <c r="E3" s="132"/>
      <c r="F3" s="132"/>
      <c r="G3" s="132"/>
      <c r="H3" s="132"/>
      <c r="I3" s="132"/>
      <c r="J3" s="132"/>
      <c r="K3" s="132"/>
    </row>
    <row r="4" spans="1:11" s="6" customFormat="1" ht="20.25" customHeight="1" x14ac:dyDescent="0.2">
      <c r="A4" s="132" t="s">
        <v>19</v>
      </c>
      <c r="B4" s="132"/>
      <c r="C4" s="132"/>
      <c r="D4" s="132"/>
      <c r="E4" s="132"/>
      <c r="F4" s="132"/>
      <c r="G4" s="132"/>
      <c r="H4" s="132"/>
      <c r="I4" s="132"/>
      <c r="J4" s="132"/>
      <c r="K4" s="132"/>
    </row>
    <row r="5" spans="1:11" ht="9" customHeight="1" x14ac:dyDescent="0.3">
      <c r="A5" s="1"/>
      <c r="B5" s="2"/>
      <c r="C5" s="1"/>
      <c r="D5" s="1"/>
      <c r="E5" s="2"/>
      <c r="F5" s="1"/>
      <c r="G5" s="3"/>
      <c r="H5" s="1"/>
      <c r="I5" s="3"/>
      <c r="J5" s="3"/>
      <c r="K5" s="2"/>
    </row>
    <row r="6" spans="1:11" s="6" customFormat="1" x14ac:dyDescent="0.2">
      <c r="A6" s="133" t="s">
        <v>17</v>
      </c>
      <c r="B6" s="134"/>
      <c r="C6" s="134"/>
      <c r="D6" s="134"/>
      <c r="E6" s="134"/>
      <c r="F6" s="134"/>
      <c r="G6" s="134"/>
      <c r="H6" s="134"/>
      <c r="I6" s="134"/>
      <c r="J6" s="134"/>
      <c r="K6" s="134"/>
    </row>
    <row r="7" spans="1:11" ht="19.5" customHeight="1" x14ac:dyDescent="0.3">
      <c r="A7" s="135" t="s">
        <v>4</v>
      </c>
      <c r="B7" s="131" t="s">
        <v>5</v>
      </c>
      <c r="C7" s="136" t="s">
        <v>11</v>
      </c>
      <c r="D7" s="135" t="s">
        <v>10</v>
      </c>
      <c r="E7" s="131" t="s">
        <v>1</v>
      </c>
      <c r="F7" s="131" t="s">
        <v>2</v>
      </c>
      <c r="G7" s="131"/>
      <c r="H7" s="131" t="s">
        <v>13</v>
      </c>
      <c r="I7" s="131"/>
      <c r="J7" s="135" t="s">
        <v>3</v>
      </c>
      <c r="K7" s="136" t="s">
        <v>12</v>
      </c>
    </row>
    <row r="8" spans="1:11" ht="42.75" customHeight="1" x14ac:dyDescent="0.3">
      <c r="A8" s="135"/>
      <c r="B8" s="131"/>
      <c r="C8" s="137"/>
      <c r="D8" s="135"/>
      <c r="E8" s="131"/>
      <c r="F8" s="43" t="s">
        <v>6</v>
      </c>
      <c r="G8" s="42" t="s">
        <v>7</v>
      </c>
      <c r="H8" s="43" t="s">
        <v>8</v>
      </c>
      <c r="I8" s="42" t="s">
        <v>9</v>
      </c>
      <c r="J8" s="135"/>
      <c r="K8" s="137"/>
    </row>
    <row r="9" spans="1:11" ht="33" customHeight="1" x14ac:dyDescent="0.3">
      <c r="A9" s="32"/>
      <c r="B9" s="50"/>
      <c r="C9" s="60"/>
      <c r="D9" s="60"/>
      <c r="E9" s="51"/>
      <c r="F9" s="61"/>
      <c r="G9" s="62"/>
      <c r="H9" s="61"/>
      <c r="I9" s="62"/>
      <c r="J9" s="52"/>
      <c r="K9" s="53"/>
    </row>
    <row r="10" spans="1:11" ht="33" customHeight="1" x14ac:dyDescent="0.3">
      <c r="A10" s="55"/>
      <c r="B10" s="34"/>
      <c r="C10" s="58"/>
      <c r="D10" s="58"/>
      <c r="E10" s="54"/>
      <c r="F10" s="55"/>
      <c r="G10" s="59"/>
      <c r="H10" s="55"/>
      <c r="I10" s="59"/>
      <c r="J10" s="56"/>
      <c r="K10" s="57"/>
    </row>
    <row r="11" spans="1:11" ht="33" customHeight="1" x14ac:dyDescent="0.3">
      <c r="A11" s="28"/>
      <c r="B11" s="34"/>
      <c r="C11" s="30"/>
      <c r="D11" s="30"/>
      <c r="E11" s="54"/>
      <c r="F11" s="55"/>
      <c r="G11" s="31"/>
      <c r="H11" s="55"/>
      <c r="I11" s="30"/>
      <c r="J11" s="56"/>
      <c r="K11" s="57"/>
    </row>
    <row r="12" spans="1:11" ht="33" customHeight="1" x14ac:dyDescent="0.3">
      <c r="A12" s="28"/>
      <c r="B12" s="34"/>
      <c r="C12" s="30"/>
      <c r="D12" s="30"/>
      <c r="E12" s="54"/>
      <c r="F12" s="28"/>
      <c r="G12" s="31"/>
      <c r="H12" s="28"/>
      <c r="I12" s="30"/>
      <c r="J12" s="56"/>
      <c r="K12" s="57"/>
    </row>
    <row r="13" spans="1:11" ht="33" customHeight="1" x14ac:dyDescent="0.3">
      <c r="A13" s="28"/>
      <c r="B13" s="34"/>
      <c r="C13" s="30"/>
      <c r="D13" s="30"/>
      <c r="E13" s="54"/>
      <c r="F13" s="28"/>
      <c r="G13" s="31"/>
      <c r="H13" s="28"/>
      <c r="I13" s="30"/>
      <c r="J13" s="56"/>
      <c r="K13" s="57"/>
    </row>
    <row r="14" spans="1:11" ht="33" customHeight="1" x14ac:dyDescent="0.3">
      <c r="A14" s="28"/>
      <c r="B14" s="34"/>
      <c r="C14" s="30"/>
      <c r="D14" s="30"/>
      <c r="E14" s="54"/>
      <c r="F14" s="28"/>
      <c r="G14" s="31"/>
      <c r="H14" s="28"/>
      <c r="I14" s="31"/>
      <c r="J14" s="56"/>
      <c r="K14" s="57"/>
    </row>
    <row r="15" spans="1:11" ht="33" customHeight="1" x14ac:dyDescent="0.3">
      <c r="A15" s="28"/>
      <c r="B15" s="34"/>
      <c r="C15" s="30"/>
      <c r="D15" s="30"/>
      <c r="E15" s="54"/>
      <c r="F15" s="28"/>
      <c r="G15" s="31"/>
      <c r="H15" s="28"/>
      <c r="I15" s="31"/>
      <c r="J15" s="56"/>
      <c r="K15" s="57"/>
    </row>
    <row r="16" spans="1:11" ht="33" customHeight="1" x14ac:dyDescent="0.3">
      <c r="A16" s="28"/>
      <c r="B16" s="34"/>
      <c r="C16" s="30"/>
      <c r="D16" s="30"/>
      <c r="E16" s="54"/>
      <c r="F16" s="28"/>
      <c r="G16" s="31"/>
      <c r="H16" s="28"/>
      <c r="I16" s="31"/>
      <c r="J16" s="56"/>
      <c r="K16" s="57"/>
    </row>
    <row r="17" spans="1:11" ht="33" customHeight="1" x14ac:dyDescent="0.3">
      <c r="A17" s="28"/>
      <c r="B17" s="34"/>
      <c r="C17" s="30"/>
      <c r="D17" s="30"/>
      <c r="E17" s="54"/>
      <c r="F17" s="28"/>
      <c r="G17" s="31"/>
      <c r="H17" s="28"/>
      <c r="I17" s="31"/>
      <c r="J17" s="56"/>
      <c r="K17" s="57"/>
    </row>
    <row r="18" spans="1:11" ht="33" customHeight="1" x14ac:dyDescent="0.3">
      <c r="A18" s="28"/>
      <c r="B18" s="34"/>
      <c r="C18" s="30"/>
      <c r="D18" s="30"/>
      <c r="E18" s="54"/>
      <c r="F18" s="28"/>
      <c r="G18" s="31"/>
      <c r="H18" s="28"/>
      <c r="I18" s="31"/>
      <c r="J18" s="56"/>
      <c r="K18" s="57"/>
    </row>
    <row r="19" spans="1:11" ht="33" customHeight="1" x14ac:dyDescent="0.3">
      <c r="A19" s="35"/>
      <c r="B19" s="36"/>
      <c r="C19" s="37"/>
      <c r="D19" s="37"/>
      <c r="E19" s="38"/>
      <c r="F19" s="35"/>
      <c r="G19" s="39"/>
      <c r="H19" s="35"/>
      <c r="I19" s="39"/>
      <c r="J19" s="40"/>
      <c r="K19" s="41"/>
    </row>
    <row r="20" spans="1:11" s="29" customFormat="1" ht="33" customHeight="1" thickBot="1" x14ac:dyDescent="0.35">
      <c r="A20" s="13"/>
      <c r="B20" s="14"/>
      <c r="C20" s="15"/>
      <c r="D20" s="15"/>
      <c r="E20" s="16"/>
      <c r="F20" s="13"/>
      <c r="G20" s="45"/>
      <c r="H20" s="46"/>
      <c r="I20" s="48">
        <f>SUM(I9:I19)</f>
        <v>0</v>
      </c>
      <c r="J20" s="44"/>
      <c r="K20" s="49"/>
    </row>
    <row r="21" spans="1:11" ht="33" customHeight="1" thickTop="1" x14ac:dyDescent="0.3">
      <c r="A21" s="47"/>
      <c r="B21" s="47"/>
      <c r="C21" s="47"/>
      <c r="D21" s="47"/>
      <c r="E21" s="47"/>
      <c r="F21" s="47"/>
      <c r="G21" s="47"/>
      <c r="H21" s="47"/>
      <c r="I21" s="47"/>
      <c r="J21" s="47"/>
      <c r="K21" s="47"/>
    </row>
    <row r="22" spans="1:11" ht="33" customHeight="1" x14ac:dyDescent="0.3">
      <c r="A22" s="13"/>
      <c r="B22" s="26"/>
      <c r="C22" s="15"/>
      <c r="D22" s="15"/>
      <c r="E22" s="16"/>
      <c r="F22" s="13"/>
      <c r="G22" s="17"/>
      <c r="H22" s="13"/>
      <c r="I22" s="15"/>
      <c r="J22" s="27"/>
      <c r="K22" s="19"/>
    </row>
    <row r="23" spans="1:11" ht="33" customHeight="1" x14ac:dyDescent="0.3">
      <c r="A23" s="13"/>
      <c r="B23" s="26"/>
      <c r="C23" s="15"/>
      <c r="D23" s="15"/>
      <c r="E23" s="16"/>
      <c r="F23" s="13"/>
      <c r="G23" s="17"/>
      <c r="H23" s="13"/>
      <c r="I23" s="15"/>
      <c r="J23" s="27"/>
      <c r="K23" s="19"/>
    </row>
    <row r="24" spans="1:11" x14ac:dyDescent="0.3">
      <c r="A24" s="13"/>
      <c r="B24" s="14"/>
      <c r="C24" s="15"/>
      <c r="D24" s="15"/>
      <c r="E24" s="16"/>
      <c r="F24" s="13"/>
      <c r="G24" s="17"/>
      <c r="H24" s="18"/>
      <c r="I24" s="15"/>
      <c r="J24" s="16"/>
      <c r="K24" s="19"/>
    </row>
    <row r="25" spans="1:11" x14ac:dyDescent="0.3">
      <c r="A25" s="20"/>
      <c r="B25" s="21"/>
      <c r="C25" s="22"/>
      <c r="D25" s="22"/>
      <c r="E25" s="22"/>
      <c r="F25" s="20"/>
      <c r="G25" s="23"/>
      <c r="H25" s="24"/>
      <c r="I25" s="22"/>
      <c r="J25" s="22"/>
      <c r="K25" s="25"/>
    </row>
    <row r="26" spans="1:11" x14ac:dyDescent="0.3">
      <c r="A26" s="20"/>
      <c r="B26" s="21"/>
      <c r="C26" s="22"/>
      <c r="D26" s="22"/>
      <c r="E26" s="22"/>
      <c r="F26" s="20"/>
      <c r="G26" s="23"/>
      <c r="H26" s="24"/>
      <c r="I26" s="22"/>
      <c r="J26" s="22"/>
      <c r="K26" s="25"/>
    </row>
  </sheetData>
  <mergeCells count="13">
    <mergeCell ref="H7:I7"/>
    <mergeCell ref="J7:J8"/>
    <mergeCell ref="K7:K8"/>
    <mergeCell ref="A2:K2"/>
    <mergeCell ref="A3:K3"/>
    <mergeCell ref="A4:K4"/>
    <mergeCell ref="A6:K6"/>
    <mergeCell ref="A7:A8"/>
    <mergeCell ref="B7:B8"/>
    <mergeCell ref="C7:C8"/>
    <mergeCell ref="D7:D8"/>
    <mergeCell ref="E7:E8"/>
    <mergeCell ref="F7:G7"/>
  </mergeCells>
  <pageMargins left="0.70866141732283472" right="0.70866141732283472" top="0.74803149606299213" bottom="0.74803149606299213" header="0.31496062992125984" footer="0.31496062992125984"/>
  <pageSetup paperSize="9" scale="76"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K26"/>
  <sheetViews>
    <sheetView showRuler="0" view="pageBreakPreview" zoomScaleSheetLayoutView="100" workbookViewId="0">
      <selection activeCell="B23" sqref="B23"/>
    </sheetView>
  </sheetViews>
  <sheetFormatPr defaultRowHeight="18.75" x14ac:dyDescent="0.3"/>
  <cols>
    <col min="1" max="1" width="5.7109375" style="7" customWidth="1"/>
    <col min="2" max="2" width="24.42578125" style="7" customWidth="1"/>
    <col min="3" max="4" width="13.5703125" style="7" bestFit="1" customWidth="1"/>
    <col min="5" max="5" width="9.42578125" style="7" customWidth="1"/>
    <col min="6" max="6" width="25.140625" style="8" customWidth="1"/>
    <col min="7" max="7" width="14.42578125" style="7" customWidth="1"/>
    <col min="8" max="8" width="20.85546875" style="7" customWidth="1"/>
    <col min="9" max="9" width="13.140625" style="7" customWidth="1"/>
    <col min="10" max="10" width="11.5703125" style="7" customWidth="1"/>
    <col min="11" max="11" width="34.42578125" style="7" customWidth="1"/>
    <col min="12" max="16384" width="9.140625" style="5"/>
  </cols>
  <sheetData>
    <row r="1" spans="1:11" x14ac:dyDescent="0.3">
      <c r="A1" s="1"/>
      <c r="B1" s="2"/>
      <c r="C1" s="1"/>
      <c r="D1" s="1"/>
      <c r="E1" s="2"/>
      <c r="F1" s="1"/>
      <c r="G1" s="3"/>
      <c r="H1" s="1"/>
      <c r="I1" s="3"/>
      <c r="J1" s="3"/>
      <c r="K1" s="4" t="s">
        <v>0</v>
      </c>
    </row>
    <row r="2" spans="1:11" s="6" customFormat="1" x14ac:dyDescent="0.2">
      <c r="A2" s="132" t="str">
        <f>+วิธีเฉพาะเจาะจง!A2</f>
        <v>สรุปผลการดำเนินการจัดซื้อจัดจ้างในรอบเดือนธันวาคม 2567</v>
      </c>
      <c r="B2" s="132"/>
      <c r="C2" s="132"/>
      <c r="D2" s="132"/>
      <c r="E2" s="132"/>
      <c r="F2" s="132"/>
      <c r="G2" s="132"/>
      <c r="H2" s="132"/>
      <c r="I2" s="132"/>
      <c r="J2" s="132"/>
      <c r="K2" s="132"/>
    </row>
    <row r="3" spans="1:11" s="6" customFormat="1" x14ac:dyDescent="0.2">
      <c r="A3" s="132" t="s">
        <v>14</v>
      </c>
      <c r="B3" s="132"/>
      <c r="C3" s="132"/>
      <c r="D3" s="132"/>
      <c r="E3" s="132"/>
      <c r="F3" s="132"/>
      <c r="G3" s="132"/>
      <c r="H3" s="132"/>
      <c r="I3" s="132"/>
      <c r="J3" s="132"/>
      <c r="K3" s="132"/>
    </row>
    <row r="4" spans="1:11" s="6" customFormat="1" x14ac:dyDescent="0.2">
      <c r="A4" s="132" t="str">
        <f>+วิธีเฉพาะเจาะจง!A4</f>
        <v>วันที่ 1-31 ธันวาคม พ.ศ.2567</v>
      </c>
      <c r="B4" s="132"/>
      <c r="C4" s="132"/>
      <c r="D4" s="132"/>
      <c r="E4" s="132"/>
      <c r="F4" s="132"/>
      <c r="G4" s="132"/>
      <c r="H4" s="132"/>
      <c r="I4" s="132"/>
      <c r="J4" s="132"/>
      <c r="K4" s="132"/>
    </row>
    <row r="5" spans="1:11" ht="6.75" customHeight="1" x14ac:dyDescent="0.3">
      <c r="A5" s="1"/>
      <c r="B5" s="2"/>
      <c r="C5" s="1"/>
      <c r="D5" s="1"/>
      <c r="E5" s="2"/>
      <c r="F5" s="1"/>
      <c r="G5" s="3"/>
      <c r="H5" s="1"/>
      <c r="I5" s="3"/>
      <c r="J5" s="3"/>
      <c r="K5" s="2"/>
    </row>
    <row r="6" spans="1:11" s="6" customFormat="1" x14ac:dyDescent="0.2">
      <c r="A6" s="133" t="s">
        <v>17</v>
      </c>
      <c r="B6" s="134"/>
      <c r="C6" s="134"/>
      <c r="D6" s="134"/>
      <c r="E6" s="134"/>
      <c r="F6" s="134"/>
      <c r="G6" s="134"/>
      <c r="H6" s="134"/>
      <c r="I6" s="134"/>
      <c r="J6" s="134"/>
      <c r="K6" s="134"/>
    </row>
    <row r="7" spans="1:11" ht="19.5" customHeight="1" x14ac:dyDescent="0.3">
      <c r="A7" s="135" t="s">
        <v>4</v>
      </c>
      <c r="B7" s="131" t="s">
        <v>5</v>
      </c>
      <c r="C7" s="136" t="s">
        <v>11</v>
      </c>
      <c r="D7" s="135" t="s">
        <v>10</v>
      </c>
      <c r="E7" s="131" t="s">
        <v>1</v>
      </c>
      <c r="F7" s="131" t="s">
        <v>2</v>
      </c>
      <c r="G7" s="131"/>
      <c r="H7" s="131" t="s">
        <v>13</v>
      </c>
      <c r="I7" s="131"/>
      <c r="J7" s="135" t="s">
        <v>3</v>
      </c>
      <c r="K7" s="136" t="s">
        <v>12</v>
      </c>
    </row>
    <row r="8" spans="1:11" ht="59.25" customHeight="1" x14ac:dyDescent="0.3">
      <c r="A8" s="135"/>
      <c r="B8" s="131"/>
      <c r="C8" s="137"/>
      <c r="D8" s="135"/>
      <c r="E8" s="131"/>
      <c r="F8" s="66" t="s">
        <v>6</v>
      </c>
      <c r="G8" s="67" t="s">
        <v>7</v>
      </c>
      <c r="H8" s="66" t="s">
        <v>8</v>
      </c>
      <c r="I8" s="67" t="s">
        <v>9</v>
      </c>
      <c r="J8" s="135"/>
      <c r="K8" s="137"/>
    </row>
    <row r="9" spans="1:11" ht="51.75" customHeight="1" x14ac:dyDescent="0.3">
      <c r="A9" s="140" t="s">
        <v>24</v>
      </c>
      <c r="B9" s="141"/>
      <c r="C9" s="141"/>
      <c r="D9" s="141"/>
      <c r="E9" s="141"/>
      <c r="F9" s="141"/>
      <c r="G9" s="141"/>
      <c r="H9" s="141"/>
      <c r="I9" s="141"/>
      <c r="J9" s="141"/>
      <c r="K9" s="142"/>
    </row>
    <row r="10" spans="1:11" ht="153" customHeight="1" x14ac:dyDescent="0.3">
      <c r="A10" s="76">
        <v>1</v>
      </c>
      <c r="B10" s="77"/>
      <c r="C10" s="74"/>
      <c r="D10" s="93"/>
      <c r="E10" s="68"/>
      <c r="F10" s="94"/>
      <c r="G10" s="92"/>
      <c r="H10" s="75"/>
      <c r="I10" s="74"/>
      <c r="J10" s="71"/>
      <c r="K10" s="70"/>
    </row>
    <row r="11" spans="1:11" ht="171" hidden="1" customHeight="1" x14ac:dyDescent="0.3">
      <c r="A11" s="76"/>
      <c r="B11" s="77"/>
      <c r="C11" s="74"/>
      <c r="D11" s="114"/>
      <c r="E11" s="68"/>
      <c r="F11" s="115"/>
      <c r="G11" s="92"/>
      <c r="H11" s="75"/>
      <c r="I11" s="74"/>
      <c r="J11" s="71"/>
      <c r="K11" s="70"/>
    </row>
    <row r="12" spans="1:11" ht="191.25" hidden="1" customHeight="1" x14ac:dyDescent="0.3">
      <c r="A12" s="76"/>
      <c r="B12" s="77"/>
      <c r="C12" s="74"/>
      <c r="D12" s="74"/>
      <c r="E12" s="68"/>
      <c r="F12" s="79"/>
      <c r="G12" s="83"/>
      <c r="H12" s="76"/>
      <c r="I12" s="33"/>
      <c r="J12" s="71"/>
      <c r="K12" s="70"/>
    </row>
    <row r="13" spans="1:11" ht="34.5" hidden="1" customHeight="1" x14ac:dyDescent="0.3">
      <c r="A13" s="76"/>
      <c r="B13" s="77"/>
      <c r="C13" s="74"/>
      <c r="D13" s="114"/>
      <c r="E13" s="68"/>
      <c r="F13" s="115"/>
      <c r="G13" s="92"/>
      <c r="H13" s="75"/>
      <c r="I13" s="74"/>
      <c r="J13" s="71"/>
      <c r="K13" s="70"/>
    </row>
    <row r="14" spans="1:11" ht="18.75" hidden="1" customHeight="1" x14ac:dyDescent="0.3">
      <c r="A14" s="76"/>
      <c r="B14" s="77"/>
      <c r="C14" s="74"/>
      <c r="D14" s="74"/>
      <c r="E14" s="68"/>
      <c r="F14" s="79"/>
      <c r="G14" s="83"/>
      <c r="H14" s="76"/>
      <c r="I14" s="33"/>
      <c r="J14" s="71"/>
      <c r="K14" s="70"/>
    </row>
    <row r="15" spans="1:11" ht="18.75" hidden="1" customHeight="1" x14ac:dyDescent="0.3">
      <c r="A15" s="76"/>
      <c r="B15" s="77"/>
      <c r="C15" s="74"/>
      <c r="D15" s="74"/>
      <c r="E15" s="68"/>
      <c r="F15" s="79"/>
      <c r="G15" s="83"/>
      <c r="H15" s="76"/>
      <c r="I15" s="33"/>
      <c r="J15" s="71"/>
      <c r="K15" s="70"/>
    </row>
    <row r="16" spans="1:11" s="29" customFormat="1" ht="33" customHeight="1" x14ac:dyDescent="0.3">
      <c r="A16" s="13"/>
      <c r="B16" s="14"/>
      <c r="C16" s="15"/>
      <c r="D16" s="15"/>
      <c r="E16" s="16"/>
      <c r="F16" s="13"/>
      <c r="G16" s="45"/>
      <c r="H16" s="139">
        <f>SUM(I9:I15)</f>
        <v>0</v>
      </c>
      <c r="I16" s="139"/>
      <c r="J16" s="116"/>
      <c r="K16" s="49"/>
    </row>
    <row r="17" spans="1:11" s="29" customFormat="1" ht="26.1" customHeight="1" x14ac:dyDescent="0.3">
      <c r="A17" s="13"/>
      <c r="B17" s="64"/>
      <c r="C17" s="15"/>
      <c r="D17" s="15"/>
      <c r="E17" s="16"/>
      <c r="F17" s="14"/>
      <c r="G17" s="17"/>
      <c r="H17" s="13" t="s">
        <v>20</v>
      </c>
      <c r="I17" s="138">
        <f>+วิธีเฉพาะเจาะจง!I15+คัดเลือก!H16</f>
        <v>1014249</v>
      </c>
      <c r="J17" s="138"/>
      <c r="K17" s="63"/>
    </row>
    <row r="18" spans="1:11" s="29" customFormat="1" ht="26.1" customHeight="1" x14ac:dyDescent="0.3">
      <c r="A18" s="13"/>
      <c r="B18" s="14"/>
      <c r="C18" s="15"/>
      <c r="D18" s="15"/>
      <c r="E18" s="16"/>
      <c r="F18" s="14"/>
      <c r="G18" s="17"/>
      <c r="H18" s="18"/>
      <c r="I18" s="15"/>
      <c r="J18" s="16"/>
      <c r="K18" s="63"/>
    </row>
    <row r="19" spans="1:11" s="29" customFormat="1" ht="26.1" customHeight="1" x14ac:dyDescent="0.3">
      <c r="A19" s="13"/>
      <c r="B19" s="14"/>
      <c r="C19" s="15"/>
      <c r="D19" s="15"/>
      <c r="E19" s="16"/>
      <c r="F19" s="14"/>
      <c r="G19" s="17"/>
      <c r="H19" s="18"/>
      <c r="I19" s="15"/>
      <c r="J19" s="16"/>
      <c r="K19" s="19"/>
    </row>
    <row r="20" spans="1:11" s="29" customFormat="1" ht="26.1" customHeight="1" x14ac:dyDescent="0.3">
      <c r="A20" s="13"/>
      <c r="B20" s="14"/>
      <c r="C20" s="15"/>
      <c r="D20" s="15"/>
      <c r="E20" s="16"/>
      <c r="F20" s="65"/>
      <c r="G20" s="17"/>
      <c r="H20" s="65"/>
      <c r="I20" s="15"/>
      <c r="J20" s="27"/>
      <c r="K20" s="63"/>
    </row>
    <row r="21" spans="1:11" s="29" customFormat="1" ht="26.1" customHeight="1" x14ac:dyDescent="0.3">
      <c r="A21" s="13"/>
      <c r="B21" s="14"/>
      <c r="C21" s="15"/>
      <c r="D21" s="15"/>
      <c r="E21" s="16"/>
      <c r="F21" s="14"/>
      <c r="G21" s="17"/>
      <c r="H21" s="18"/>
      <c r="I21" s="15"/>
      <c r="J21" s="16"/>
      <c r="K21" s="63"/>
    </row>
    <row r="22" spans="1:11" s="29" customFormat="1" ht="26.1" customHeight="1" x14ac:dyDescent="0.3">
      <c r="A22" s="13"/>
      <c r="B22" s="14"/>
      <c r="C22" s="15"/>
      <c r="D22" s="15"/>
      <c r="E22" s="16"/>
      <c r="F22" s="14"/>
      <c r="G22" s="17"/>
      <c r="H22" s="18"/>
      <c r="I22" s="15"/>
      <c r="J22" s="16"/>
      <c r="K22" s="19"/>
    </row>
    <row r="23" spans="1:11" s="29" customFormat="1" ht="26.1" customHeight="1" x14ac:dyDescent="0.3">
      <c r="A23" s="13"/>
      <c r="B23" s="14"/>
      <c r="C23" s="15"/>
      <c r="D23" s="15"/>
      <c r="E23" s="16"/>
      <c r="F23" s="14"/>
      <c r="G23" s="17"/>
      <c r="H23" s="18"/>
      <c r="I23" s="15"/>
      <c r="J23" s="16"/>
      <c r="K23" s="19"/>
    </row>
    <row r="24" spans="1:11" s="29" customFormat="1" ht="26.1" customHeight="1" x14ac:dyDescent="0.3">
      <c r="A24" s="13"/>
      <c r="B24" s="14"/>
      <c r="C24" s="15"/>
      <c r="D24" s="15"/>
      <c r="E24" s="16"/>
      <c r="F24" s="14"/>
      <c r="G24" s="17"/>
      <c r="H24" s="18"/>
      <c r="I24" s="15"/>
      <c r="J24" s="16"/>
      <c r="K24" s="19"/>
    </row>
    <row r="25" spans="1:11" ht="33" customHeight="1" x14ac:dyDescent="0.3">
      <c r="A25" s="13"/>
      <c r="B25" s="26"/>
      <c r="C25" s="15"/>
      <c r="D25" s="15"/>
      <c r="E25" s="16"/>
      <c r="F25" s="14"/>
      <c r="G25" s="17"/>
      <c r="H25" s="13"/>
      <c r="I25" s="17"/>
      <c r="J25" s="27"/>
      <c r="K25" s="19"/>
    </row>
    <row r="26" spans="1:11" ht="33" customHeight="1" x14ac:dyDescent="0.3">
      <c r="A26" s="13"/>
      <c r="B26" s="26"/>
      <c r="C26" s="15"/>
      <c r="D26" s="15"/>
      <c r="E26" s="16"/>
      <c r="F26" s="14"/>
      <c r="G26" s="17"/>
      <c r="H26" s="13"/>
      <c r="I26" s="17"/>
      <c r="J26" s="27"/>
      <c r="K26" s="19"/>
    </row>
  </sheetData>
  <mergeCells count="16">
    <mergeCell ref="A2:K2"/>
    <mergeCell ref="A3:K3"/>
    <mergeCell ref="A4:K4"/>
    <mergeCell ref="A6:K6"/>
    <mergeCell ref="A7:A8"/>
    <mergeCell ref="B7:B8"/>
    <mergeCell ref="C7:C8"/>
    <mergeCell ref="D7:D8"/>
    <mergeCell ref="E7:E8"/>
    <mergeCell ref="F7:G7"/>
    <mergeCell ref="I17:J17"/>
    <mergeCell ref="H16:I16"/>
    <mergeCell ref="A9:K9"/>
    <mergeCell ref="H7:I7"/>
    <mergeCell ref="J7:J8"/>
    <mergeCell ref="K7:K8"/>
  </mergeCells>
  <pageMargins left="0.15748031496062992" right="0.15748031496062992" top="0.19685039370078741" bottom="0.2" header="0.15748031496062992" footer="0.15748031496062992"/>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L30"/>
  <sheetViews>
    <sheetView showRuler="0" view="pageBreakPreview" topLeftCell="A7" zoomScaleSheetLayoutView="100" workbookViewId="0">
      <selection activeCell="F22" sqref="F22"/>
    </sheetView>
  </sheetViews>
  <sheetFormatPr defaultRowHeight="18.75" x14ac:dyDescent="0.3"/>
  <cols>
    <col min="1" max="1" width="5.7109375" style="7" customWidth="1"/>
    <col min="2" max="2" width="23.28515625" style="7" customWidth="1"/>
    <col min="3" max="3" width="14.140625" style="7" customWidth="1"/>
    <col min="4" max="4" width="14.7109375" style="7" customWidth="1"/>
    <col min="5" max="5" width="9.42578125" style="7" customWidth="1"/>
    <col min="6" max="6" width="26.85546875" style="8" customWidth="1"/>
    <col min="7" max="7" width="15.140625" style="7" customWidth="1"/>
    <col min="8" max="8" width="15.7109375" style="7" customWidth="1"/>
    <col min="9" max="9" width="13.85546875" style="7" customWidth="1"/>
    <col min="10" max="10" width="12.5703125" style="7" bestFit="1" customWidth="1"/>
    <col min="11" max="11" width="35.140625" style="7" customWidth="1"/>
    <col min="12" max="16384" width="9.140625" style="5"/>
  </cols>
  <sheetData>
    <row r="1" spans="1:12" x14ac:dyDescent="0.3">
      <c r="A1" s="1"/>
      <c r="B1" s="2"/>
      <c r="C1" s="1"/>
      <c r="D1" s="1"/>
      <c r="E1" s="2"/>
      <c r="F1" s="1"/>
      <c r="G1" s="3"/>
      <c r="H1" s="1"/>
      <c r="I1" s="3"/>
      <c r="J1" s="3"/>
      <c r="K1" s="4" t="s">
        <v>0</v>
      </c>
    </row>
    <row r="2" spans="1:12" s="6" customFormat="1" x14ac:dyDescent="0.2">
      <c r="A2" s="132" t="str">
        <f>+วิธีเฉพาะเจาะจง!A2</f>
        <v>สรุปผลการดำเนินการจัดซื้อจัดจ้างในรอบเดือนธันวาคม 2567</v>
      </c>
      <c r="B2" s="132"/>
      <c r="C2" s="132"/>
      <c r="D2" s="132"/>
      <c r="E2" s="132"/>
      <c r="F2" s="132"/>
      <c r="G2" s="132"/>
      <c r="H2" s="132"/>
      <c r="I2" s="132"/>
      <c r="J2" s="132"/>
      <c r="K2" s="132"/>
    </row>
    <row r="3" spans="1:12" s="6" customFormat="1" x14ac:dyDescent="0.2">
      <c r="A3" s="132" t="s">
        <v>14</v>
      </c>
      <c r="B3" s="132"/>
      <c r="C3" s="132"/>
      <c r="D3" s="132"/>
      <c r="E3" s="132"/>
      <c r="F3" s="132"/>
      <c r="G3" s="132"/>
      <c r="H3" s="132"/>
      <c r="I3" s="132"/>
      <c r="J3" s="132"/>
      <c r="K3" s="132"/>
    </row>
    <row r="4" spans="1:12" s="6" customFormat="1" x14ac:dyDescent="0.2">
      <c r="A4" s="132" t="str">
        <f>+วิธีเฉพาะเจาะจง!A4</f>
        <v>วันที่ 1-31 ธันวาคม พ.ศ.2567</v>
      </c>
      <c r="B4" s="132"/>
      <c r="C4" s="132"/>
      <c r="D4" s="132"/>
      <c r="E4" s="132"/>
      <c r="F4" s="132"/>
      <c r="G4" s="132"/>
      <c r="H4" s="132"/>
      <c r="I4" s="132"/>
      <c r="J4" s="132"/>
      <c r="K4" s="132"/>
    </row>
    <row r="5" spans="1:12" ht="6.75" customHeight="1" x14ac:dyDescent="0.3">
      <c r="A5" s="1"/>
      <c r="B5" s="2"/>
      <c r="C5" s="1"/>
      <c r="D5" s="1"/>
      <c r="E5" s="2"/>
      <c r="F5" s="1"/>
      <c r="G5" s="3"/>
      <c r="H5" s="1"/>
      <c r="I5" s="3"/>
      <c r="J5" s="3"/>
      <c r="K5" s="2"/>
    </row>
    <row r="6" spans="1:12" s="6" customFormat="1" x14ac:dyDescent="0.2">
      <c r="A6" s="133" t="s">
        <v>15</v>
      </c>
      <c r="B6" s="134"/>
      <c r="C6" s="134"/>
      <c r="D6" s="134"/>
      <c r="E6" s="134"/>
      <c r="F6" s="134"/>
      <c r="G6" s="134"/>
      <c r="H6" s="134"/>
      <c r="I6" s="134"/>
      <c r="J6" s="134"/>
      <c r="K6" s="134"/>
    </row>
    <row r="7" spans="1:12" ht="19.5" customHeight="1" x14ac:dyDescent="0.3">
      <c r="A7" s="135" t="s">
        <v>4</v>
      </c>
      <c r="B7" s="131" t="s">
        <v>5</v>
      </c>
      <c r="C7" s="136" t="s">
        <v>11</v>
      </c>
      <c r="D7" s="135" t="s">
        <v>10</v>
      </c>
      <c r="E7" s="131" t="s">
        <v>1</v>
      </c>
      <c r="F7" s="131" t="s">
        <v>2</v>
      </c>
      <c r="G7" s="131"/>
      <c r="H7" s="131" t="s">
        <v>13</v>
      </c>
      <c r="I7" s="131"/>
      <c r="J7" s="135" t="s">
        <v>3</v>
      </c>
      <c r="K7" s="136" t="s">
        <v>12</v>
      </c>
    </row>
    <row r="8" spans="1:12" ht="59.25" customHeight="1" x14ac:dyDescent="0.3">
      <c r="A8" s="135"/>
      <c r="B8" s="131"/>
      <c r="C8" s="137"/>
      <c r="D8" s="135"/>
      <c r="E8" s="131"/>
      <c r="F8" s="9" t="s">
        <v>6</v>
      </c>
      <c r="G8" s="10" t="s">
        <v>7</v>
      </c>
      <c r="H8" s="9" t="s">
        <v>8</v>
      </c>
      <c r="I8" s="10" t="s">
        <v>9</v>
      </c>
      <c r="J8" s="135"/>
      <c r="K8" s="137"/>
    </row>
    <row r="9" spans="1:12" ht="57.75" hidden="1" customHeight="1" x14ac:dyDescent="0.3">
      <c r="A9" s="140" t="s">
        <v>25</v>
      </c>
      <c r="B9" s="141"/>
      <c r="C9" s="141"/>
      <c r="D9" s="141"/>
      <c r="E9" s="141"/>
      <c r="F9" s="141"/>
      <c r="G9" s="141"/>
      <c r="H9" s="141"/>
      <c r="I9" s="141"/>
      <c r="J9" s="141"/>
      <c r="K9" s="142"/>
      <c r="L9" s="7"/>
    </row>
    <row r="10" spans="1:12" ht="228.75" customHeight="1" x14ac:dyDescent="0.3">
      <c r="A10" s="78">
        <v>1</v>
      </c>
      <c r="B10" s="112" t="s">
        <v>43</v>
      </c>
      <c r="C10" s="91">
        <v>10000000</v>
      </c>
      <c r="D10" s="113">
        <v>9620851</v>
      </c>
      <c r="E10" s="95" t="s">
        <v>27</v>
      </c>
      <c r="F10" s="112" t="s">
        <v>44</v>
      </c>
      <c r="G10" s="118" t="s">
        <v>45</v>
      </c>
      <c r="H10" s="78" t="s">
        <v>46</v>
      </c>
      <c r="I10" s="113">
        <v>5478757</v>
      </c>
      <c r="J10" s="109" t="s">
        <v>26</v>
      </c>
      <c r="K10" s="110" t="s">
        <v>47</v>
      </c>
      <c r="L10" s="7"/>
    </row>
    <row r="11" spans="1:12" x14ac:dyDescent="0.3">
      <c r="A11" s="78">
        <v>2</v>
      </c>
      <c r="B11" s="100"/>
      <c r="C11" s="91"/>
      <c r="D11" s="91"/>
      <c r="E11" s="95"/>
      <c r="F11" s="100"/>
      <c r="G11" s="117"/>
      <c r="H11" s="108"/>
      <c r="I11" s="109"/>
      <c r="J11" s="109"/>
      <c r="K11" s="110"/>
      <c r="L11" s="7"/>
    </row>
    <row r="12" spans="1:12" x14ac:dyDescent="0.3">
      <c r="A12" s="78">
        <v>3</v>
      </c>
      <c r="B12" s="112"/>
      <c r="C12" s="113"/>
      <c r="D12" s="113"/>
      <c r="E12" s="112"/>
      <c r="F12" s="112"/>
      <c r="G12" s="118"/>
      <c r="H12" s="78"/>
      <c r="I12" s="113"/>
      <c r="J12" s="112"/>
      <c r="K12" s="112"/>
      <c r="L12" s="7"/>
    </row>
    <row r="13" spans="1:12" ht="19.5" customHeight="1" x14ac:dyDescent="0.3">
      <c r="A13" s="78">
        <v>4</v>
      </c>
      <c r="B13" s="100"/>
      <c r="C13" s="91"/>
      <c r="D13" s="91"/>
      <c r="E13" s="95"/>
      <c r="F13" s="100"/>
      <c r="G13" s="117"/>
      <c r="H13" s="108"/>
      <c r="I13" s="109"/>
      <c r="J13" s="109"/>
      <c r="K13" s="110"/>
      <c r="L13" s="7"/>
    </row>
    <row r="14" spans="1:12" ht="85.5" hidden="1" customHeight="1" x14ac:dyDescent="0.3">
      <c r="A14" s="78">
        <v>5</v>
      </c>
      <c r="B14" s="100"/>
      <c r="C14" s="91"/>
      <c r="D14" s="91"/>
      <c r="E14" s="95"/>
      <c r="F14" s="100"/>
      <c r="G14" s="117"/>
      <c r="H14" s="108"/>
      <c r="I14" s="109"/>
      <c r="J14" s="109"/>
      <c r="K14" s="110"/>
      <c r="L14" s="7"/>
    </row>
    <row r="15" spans="1:12" hidden="1" x14ac:dyDescent="0.3">
      <c r="A15" s="78">
        <v>6</v>
      </c>
      <c r="B15" s="100"/>
      <c r="C15" s="91"/>
      <c r="D15" s="91"/>
      <c r="E15" s="95"/>
      <c r="F15" s="78"/>
      <c r="G15" s="117"/>
      <c r="H15" s="108"/>
      <c r="I15" s="109"/>
      <c r="J15" s="109"/>
      <c r="K15" s="110"/>
      <c r="L15" s="7"/>
    </row>
    <row r="16" spans="1:12" hidden="1" x14ac:dyDescent="0.3">
      <c r="A16" s="78">
        <v>7</v>
      </c>
      <c r="B16" s="100"/>
      <c r="C16" s="73"/>
      <c r="D16" s="73"/>
      <c r="E16" s="72"/>
      <c r="F16" s="79"/>
      <c r="G16" s="83"/>
      <c r="H16" s="98"/>
      <c r="I16" s="107"/>
      <c r="J16" s="37"/>
      <c r="K16" s="97"/>
      <c r="L16" s="7"/>
    </row>
    <row r="17" spans="1:12" ht="77.25" hidden="1" customHeight="1" x14ac:dyDescent="0.3">
      <c r="A17" s="78">
        <v>8</v>
      </c>
      <c r="B17" s="100"/>
      <c r="C17" s="73"/>
      <c r="D17" s="73"/>
      <c r="E17" s="71"/>
      <c r="F17" s="102"/>
      <c r="G17" s="105"/>
      <c r="H17" s="98"/>
      <c r="I17" s="107"/>
      <c r="J17" s="37"/>
      <c r="K17" s="41"/>
      <c r="L17" s="7"/>
    </row>
    <row r="18" spans="1:12" s="29" customFormat="1" ht="41.25" hidden="1" customHeight="1" x14ac:dyDescent="0.3">
      <c r="A18" s="78">
        <v>9</v>
      </c>
      <c r="B18" s="100"/>
      <c r="C18" s="73"/>
      <c r="D18" s="73"/>
      <c r="E18" s="72"/>
      <c r="F18" s="102"/>
      <c r="G18" s="105"/>
      <c r="H18" s="98"/>
      <c r="I18" s="107"/>
      <c r="J18" s="37"/>
      <c r="K18" s="97"/>
    </row>
    <row r="19" spans="1:12" s="29" customFormat="1" ht="26.1" hidden="1" customHeight="1" x14ac:dyDescent="0.3">
      <c r="A19" s="78"/>
      <c r="B19" s="96"/>
      <c r="C19" s="98"/>
      <c r="D19" s="98"/>
      <c r="E19" s="99"/>
      <c r="F19" s="103"/>
      <c r="G19" s="104"/>
      <c r="H19" s="75"/>
      <c r="I19" s="106"/>
      <c r="J19" s="37"/>
      <c r="K19" s="97"/>
    </row>
    <row r="20" spans="1:12" s="29" customFormat="1" ht="26.1" customHeight="1" thickBot="1" x14ac:dyDescent="0.35">
      <c r="A20" s="13"/>
      <c r="B20" s="14"/>
      <c r="C20" s="15"/>
      <c r="E20" s="16"/>
      <c r="F20" s="13"/>
      <c r="G20" s="45"/>
      <c r="H20" s="46"/>
      <c r="I20" s="69">
        <f>SUM(I10:I19)</f>
        <v>5478757</v>
      </c>
      <c r="J20" s="44"/>
      <c r="K20" s="49"/>
    </row>
    <row r="21" spans="1:12" s="29" customFormat="1" ht="26.1" customHeight="1" thickTop="1" x14ac:dyDescent="0.3">
      <c r="A21" s="13"/>
      <c r="B21" s="64"/>
      <c r="C21" s="15"/>
      <c r="D21" s="15"/>
      <c r="E21" s="16"/>
      <c r="F21" s="14" t="s">
        <v>21</v>
      </c>
      <c r="G21" s="17"/>
      <c r="H21" s="13"/>
      <c r="I21" s="17"/>
      <c r="J21" s="27"/>
      <c r="K21" s="63"/>
    </row>
    <row r="22" spans="1:12" s="29" customFormat="1" ht="26.1" customHeight="1" x14ac:dyDescent="0.3">
      <c r="A22" s="13"/>
      <c r="B22" s="14"/>
      <c r="C22" s="15"/>
      <c r="D22" s="15"/>
      <c r="E22" s="16"/>
      <c r="F22" s="14"/>
      <c r="G22" s="17"/>
      <c r="H22" s="18"/>
      <c r="I22" s="15"/>
      <c r="J22" s="16"/>
      <c r="K22" s="63"/>
    </row>
    <row r="23" spans="1:12" s="29" customFormat="1" ht="26.1" customHeight="1" x14ac:dyDescent="0.3">
      <c r="A23" s="13"/>
      <c r="B23" s="14"/>
      <c r="C23" s="15"/>
      <c r="D23" s="15"/>
      <c r="E23" s="16"/>
      <c r="F23" s="14"/>
      <c r="G23" s="17"/>
      <c r="H23" s="18"/>
      <c r="I23" s="15"/>
      <c r="J23" s="16"/>
      <c r="K23" s="19"/>
    </row>
    <row r="24" spans="1:12" s="29" customFormat="1" ht="26.1" customHeight="1" x14ac:dyDescent="0.3">
      <c r="A24" s="13"/>
      <c r="B24" s="14"/>
      <c r="C24" s="15"/>
      <c r="D24" s="15"/>
      <c r="E24" s="16"/>
      <c r="F24" s="65"/>
      <c r="G24" s="17"/>
      <c r="H24" s="65"/>
      <c r="I24" s="15"/>
      <c r="J24" s="27"/>
      <c r="K24" s="63"/>
    </row>
    <row r="25" spans="1:12" s="29" customFormat="1" ht="26.1" customHeight="1" x14ac:dyDescent="0.3">
      <c r="A25" s="13"/>
      <c r="B25" s="14"/>
      <c r="C25" s="15"/>
      <c r="D25" s="15"/>
      <c r="E25" s="16"/>
      <c r="F25" s="14"/>
      <c r="G25" s="17"/>
      <c r="H25" s="18"/>
      <c r="I25" s="15"/>
      <c r="J25" s="16"/>
      <c r="K25" s="63"/>
    </row>
    <row r="26" spans="1:12" s="29" customFormat="1" ht="26.1" customHeight="1" x14ac:dyDescent="0.3">
      <c r="A26" s="13"/>
      <c r="B26" s="14"/>
      <c r="C26" s="15"/>
      <c r="D26" s="15"/>
      <c r="E26" s="16"/>
      <c r="F26" s="14"/>
      <c r="G26" s="17"/>
      <c r="H26" s="18"/>
      <c r="I26" s="15"/>
      <c r="J26" s="16"/>
      <c r="K26" s="19"/>
    </row>
    <row r="27" spans="1:12" ht="33" customHeight="1" x14ac:dyDescent="0.3">
      <c r="A27" s="13"/>
      <c r="B27" s="14"/>
      <c r="C27" s="15"/>
      <c r="D27" s="15"/>
      <c r="E27" s="16"/>
      <c r="F27" s="14"/>
      <c r="G27" s="17"/>
      <c r="H27" s="18"/>
      <c r="I27" s="15"/>
      <c r="J27" s="16"/>
      <c r="K27" s="19"/>
    </row>
    <row r="28" spans="1:12" ht="33" customHeight="1" x14ac:dyDescent="0.3">
      <c r="A28" s="13"/>
      <c r="B28" s="14"/>
      <c r="C28" s="15"/>
      <c r="D28" s="15"/>
      <c r="E28" s="16"/>
      <c r="F28" s="14"/>
      <c r="G28" s="17"/>
      <c r="H28" s="18"/>
      <c r="I28" s="15"/>
      <c r="J28" s="16"/>
      <c r="K28" s="19"/>
    </row>
    <row r="29" spans="1:12" x14ac:dyDescent="0.3">
      <c r="A29" s="13"/>
      <c r="B29" s="26"/>
      <c r="C29" s="15"/>
      <c r="D29" s="15"/>
      <c r="E29" s="16"/>
      <c r="F29" s="14"/>
      <c r="G29" s="17"/>
      <c r="H29" s="13"/>
      <c r="I29" s="17"/>
      <c r="J29" s="27"/>
      <c r="K29" s="19"/>
    </row>
    <row r="30" spans="1:12" x14ac:dyDescent="0.3">
      <c r="A30" s="13"/>
      <c r="B30" s="26"/>
      <c r="C30" s="15"/>
      <c r="D30" s="15"/>
      <c r="E30" s="16"/>
      <c r="F30" s="14"/>
      <c r="G30" s="17"/>
      <c r="H30" s="13"/>
      <c r="I30" s="17"/>
      <c r="J30" s="27"/>
      <c r="K30" s="19"/>
    </row>
  </sheetData>
  <mergeCells count="14">
    <mergeCell ref="A9:K9"/>
    <mergeCell ref="A2:K2"/>
    <mergeCell ref="A3:K3"/>
    <mergeCell ref="A4:K4"/>
    <mergeCell ref="A7:A8"/>
    <mergeCell ref="B7:B8"/>
    <mergeCell ref="D7:D8"/>
    <mergeCell ref="E7:E8"/>
    <mergeCell ref="F7:G7"/>
    <mergeCell ref="H7:I7"/>
    <mergeCell ref="J7:J8"/>
    <mergeCell ref="A6:K6"/>
    <mergeCell ref="C7:C8"/>
    <mergeCell ref="K7:K8"/>
  </mergeCells>
  <pageMargins left="0.15748031496062992" right="0.15748031496062992" top="0.19685039370078741" bottom="0.2" header="0.15748031496062992" footer="0.15748031496062992"/>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1990-977C-46B5-9140-084370E41A1B}">
  <sheetPr>
    <tabColor theme="9" tint="0.39997558519241921"/>
    <pageSetUpPr fitToPage="1"/>
  </sheetPr>
  <dimension ref="A1:K12"/>
  <sheetViews>
    <sheetView view="pageBreakPreview" zoomScaleNormal="100" zoomScaleSheetLayoutView="100" workbookViewId="0">
      <selection activeCell="I14" sqref="I14"/>
    </sheetView>
  </sheetViews>
  <sheetFormatPr defaultRowHeight="12.75" x14ac:dyDescent="0.2"/>
  <cols>
    <col min="2" max="2" width="16.85546875" customWidth="1"/>
    <col min="3" max="3" width="14.5703125" customWidth="1"/>
    <col min="4" max="4" width="14.7109375" customWidth="1"/>
    <col min="5" max="5" width="13.85546875" customWidth="1"/>
    <col min="6" max="6" width="20.85546875" customWidth="1"/>
    <col min="7" max="7" width="11" customWidth="1"/>
    <col min="8" max="8" width="21.140625" customWidth="1"/>
    <col min="9" max="9" width="12.85546875" customWidth="1"/>
    <col min="10" max="10" width="14.85546875" customWidth="1"/>
    <col min="11" max="11" width="32.42578125" customWidth="1"/>
  </cols>
  <sheetData>
    <row r="1" spans="1:11" ht="28.5" customHeight="1" x14ac:dyDescent="0.2">
      <c r="A1" s="119"/>
      <c r="B1" s="119"/>
      <c r="C1" s="119"/>
      <c r="D1" s="119"/>
      <c r="E1" s="119"/>
      <c r="F1" s="119"/>
      <c r="G1" s="119"/>
      <c r="H1" s="119"/>
      <c r="I1" s="119"/>
      <c r="J1" s="119"/>
      <c r="K1" s="120" t="s">
        <v>29</v>
      </c>
    </row>
    <row r="2" spans="1:11" ht="18.75" x14ac:dyDescent="0.2">
      <c r="A2" s="147" t="str">
        <f>+วิธีเฉพาะเจาะจง!A2</f>
        <v>สรุปผลการดำเนินการจัดซื้อจัดจ้างในรอบเดือนธันวาคม 2567</v>
      </c>
      <c r="B2" s="147"/>
      <c r="C2" s="147"/>
      <c r="D2" s="147"/>
      <c r="E2" s="147"/>
      <c r="F2" s="147"/>
      <c r="G2" s="147"/>
      <c r="H2" s="147"/>
      <c r="I2" s="147"/>
      <c r="J2" s="147"/>
      <c r="K2" s="147"/>
    </row>
    <row r="3" spans="1:11" ht="18.75" x14ac:dyDescent="0.2">
      <c r="A3" s="147" t="s">
        <v>30</v>
      </c>
      <c r="B3" s="147"/>
      <c r="C3" s="147"/>
      <c r="D3" s="147"/>
      <c r="E3" s="147"/>
      <c r="F3" s="147"/>
      <c r="G3" s="147"/>
      <c r="H3" s="147"/>
      <c r="I3" s="147"/>
      <c r="J3" s="147"/>
      <c r="K3" s="147"/>
    </row>
    <row r="4" spans="1:11" ht="18.75" x14ac:dyDescent="0.2">
      <c r="A4" s="147" t="str">
        <f>+วิธีเฉพาะเจาะจง!A4</f>
        <v>วันที่ 1-31 ธันวาคม พ.ศ.2567</v>
      </c>
      <c r="B4" s="147"/>
      <c r="C4" s="147"/>
      <c r="D4" s="147"/>
      <c r="E4" s="147"/>
      <c r="F4" s="147"/>
      <c r="G4" s="147"/>
      <c r="H4" s="147"/>
      <c r="I4" s="147"/>
      <c r="J4" s="147"/>
      <c r="K4" s="147"/>
    </row>
    <row r="5" spans="1:11" ht="21" x14ac:dyDescent="0.2">
      <c r="A5" s="145" t="s">
        <v>32</v>
      </c>
      <c r="B5" s="146"/>
      <c r="C5" s="146"/>
      <c r="D5" s="146"/>
      <c r="E5" s="146"/>
      <c r="F5" s="146"/>
      <c r="G5" s="146"/>
      <c r="H5" s="146"/>
      <c r="I5" s="146"/>
      <c r="J5" s="146"/>
      <c r="K5" s="146"/>
    </row>
    <row r="6" spans="1:11" ht="45.75" customHeight="1" x14ac:dyDescent="0.2">
      <c r="A6" s="143" t="s">
        <v>4</v>
      </c>
      <c r="B6" s="143" t="s">
        <v>31</v>
      </c>
      <c r="C6" s="143" t="s">
        <v>11</v>
      </c>
      <c r="D6" s="143" t="s">
        <v>10</v>
      </c>
      <c r="E6" s="143" t="s">
        <v>1</v>
      </c>
      <c r="F6" s="143" t="s">
        <v>2</v>
      </c>
      <c r="G6" s="143"/>
      <c r="H6" s="143" t="s">
        <v>13</v>
      </c>
      <c r="I6" s="143"/>
      <c r="J6" s="143" t="s">
        <v>3</v>
      </c>
      <c r="K6" s="143" t="s">
        <v>12</v>
      </c>
    </row>
    <row r="7" spans="1:11" ht="46.5" customHeight="1" x14ac:dyDescent="0.2">
      <c r="A7" s="144"/>
      <c r="B7" s="144"/>
      <c r="C7" s="144"/>
      <c r="D7" s="144"/>
      <c r="E7" s="144"/>
      <c r="F7" s="121" t="s">
        <v>6</v>
      </c>
      <c r="G7" s="121" t="s">
        <v>7</v>
      </c>
      <c r="H7" s="121" t="s">
        <v>8</v>
      </c>
      <c r="I7" s="121" t="s">
        <v>9</v>
      </c>
      <c r="J7" s="144"/>
      <c r="K7" s="144"/>
    </row>
    <row r="8" spans="1:11" ht="37.5" x14ac:dyDescent="0.2">
      <c r="A8" s="122">
        <v>1</v>
      </c>
      <c r="B8" s="123" t="s">
        <v>33</v>
      </c>
      <c r="C8" s="124">
        <v>5000</v>
      </c>
      <c r="D8" s="124">
        <v>5000</v>
      </c>
      <c r="E8" s="129" t="s">
        <v>54</v>
      </c>
      <c r="F8" s="126" t="s">
        <v>34</v>
      </c>
      <c r="G8" s="124">
        <v>5000</v>
      </c>
      <c r="H8" s="126" t="s">
        <v>34</v>
      </c>
      <c r="I8" s="124">
        <v>5000</v>
      </c>
      <c r="J8" s="125" t="s">
        <v>55</v>
      </c>
      <c r="K8" s="126" t="s">
        <v>56</v>
      </c>
    </row>
    <row r="9" spans="1:11" ht="37.5" x14ac:dyDescent="0.2">
      <c r="A9" s="122">
        <v>2</v>
      </c>
      <c r="B9" s="123" t="s">
        <v>57</v>
      </c>
      <c r="C9" s="128">
        <v>650</v>
      </c>
      <c r="D9" s="128">
        <v>650</v>
      </c>
      <c r="E9" s="125" t="s">
        <v>54</v>
      </c>
      <c r="F9" s="126" t="s">
        <v>58</v>
      </c>
      <c r="G9" s="128">
        <v>650</v>
      </c>
      <c r="H9" s="123" t="s">
        <v>58</v>
      </c>
      <c r="I9" s="128">
        <v>650</v>
      </c>
      <c r="J9" s="123" t="s">
        <v>55</v>
      </c>
      <c r="K9" s="126" t="s">
        <v>59</v>
      </c>
    </row>
    <row r="10" spans="1:11" ht="37.5" x14ac:dyDescent="0.2">
      <c r="A10" s="122">
        <v>3</v>
      </c>
      <c r="B10" s="123" t="s">
        <v>60</v>
      </c>
      <c r="C10" s="128">
        <v>7914.79</v>
      </c>
      <c r="D10" s="128">
        <v>7914.79</v>
      </c>
      <c r="E10" s="123" t="s">
        <v>54</v>
      </c>
      <c r="F10" s="123" t="s">
        <v>61</v>
      </c>
      <c r="G10" s="128">
        <v>7914.79</v>
      </c>
      <c r="H10" s="123" t="s">
        <v>61</v>
      </c>
      <c r="I10" s="128">
        <v>7914.79</v>
      </c>
      <c r="J10" s="123" t="s">
        <v>55</v>
      </c>
      <c r="K10" s="126" t="s">
        <v>62</v>
      </c>
    </row>
    <row r="11" spans="1:11" ht="37.5" x14ac:dyDescent="0.2">
      <c r="A11" s="127">
        <v>4</v>
      </c>
      <c r="B11" s="77" t="s">
        <v>63</v>
      </c>
      <c r="C11" s="130">
        <v>9844</v>
      </c>
      <c r="D11" s="130">
        <v>9844</v>
      </c>
      <c r="E11" s="77" t="s">
        <v>54</v>
      </c>
      <c r="F11" s="77" t="s">
        <v>64</v>
      </c>
      <c r="G11" s="77">
        <v>9844</v>
      </c>
      <c r="H11" s="77" t="s">
        <v>66</v>
      </c>
      <c r="I11" s="77">
        <v>9844</v>
      </c>
      <c r="J11" s="77" t="s">
        <v>55</v>
      </c>
      <c r="K11" s="77" t="s">
        <v>65</v>
      </c>
    </row>
    <row r="12" spans="1:11" ht="42" hidden="1" customHeight="1" x14ac:dyDescent="0.2">
      <c r="A12" s="122">
        <v>5</v>
      </c>
      <c r="B12" s="77"/>
      <c r="C12" s="77"/>
      <c r="D12" s="77"/>
      <c r="E12" s="77"/>
      <c r="F12" s="77"/>
      <c r="G12" s="77"/>
      <c r="H12" s="77"/>
      <c r="I12" s="77"/>
      <c r="J12" s="77"/>
      <c r="K12" s="77"/>
    </row>
  </sheetData>
  <mergeCells count="13">
    <mergeCell ref="J6:J7"/>
    <mergeCell ref="K6:K7"/>
    <mergeCell ref="A5:K5"/>
    <mergeCell ref="A2:K2"/>
    <mergeCell ref="A3:K3"/>
    <mergeCell ref="A4:K4"/>
    <mergeCell ref="A6:A7"/>
    <mergeCell ref="B6:B7"/>
    <mergeCell ref="C6:C7"/>
    <mergeCell ref="D6:D7"/>
    <mergeCell ref="E6:E7"/>
    <mergeCell ref="F6:G6"/>
    <mergeCell ref="H6:I6"/>
  </mergeCells>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วิธีเฉพาะเจาะจง</vt:lpstr>
      <vt:lpstr>วิธีคัดเลือก</vt:lpstr>
      <vt:lpstr>คัดเลือก</vt:lpstr>
      <vt:lpstr>วิธี e-bidding</vt:lpstr>
      <vt:lpstr>ทดรองจ่าย</vt:lpstr>
      <vt:lpstr>คัดเลือก!Print_Area</vt:lpstr>
      <vt:lpstr>'วิธี e-bidding'!Print_Area</vt:lpstr>
      <vt:lpstr>วิธีคัดเลือก!Print_Area</vt:lpstr>
      <vt:lpstr>วิธีเฉพาะเจาะจง!Print_Area</vt:lpstr>
      <vt:lpstr>คัดเลือก!Print_Titles</vt:lpstr>
      <vt:lpstr>'วิธี e-bidding'!Print_Titles</vt:lpstr>
      <vt:lpstr>วิธีเฉพาะเจาะจง!Print_Titles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Phathrapong P.</dc:creator>
  <cp:lastModifiedBy>นาวรัตน์ แซ่ลิ้ม</cp:lastModifiedBy>
  <cp:lastPrinted>2025-01-03T01:30:00Z</cp:lastPrinted>
  <dcterms:created xsi:type="dcterms:W3CDTF">2012-03-11T08:00:11Z</dcterms:created>
  <dcterms:modified xsi:type="dcterms:W3CDTF">2025-01-15T08:23:13Z</dcterms:modified>
</cp:coreProperties>
</file>