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8_{BB46094E-24CD-49DA-9CA4-D34B8C0367EB}" xr6:coauthVersionLast="36" xr6:coauthVersionMax="36" xr10:uidLastSave="{00000000-0000-0000-0000-000000000000}"/>
  <bookViews>
    <workbookView xWindow="0" yWindow="0" windowWidth="28800" windowHeight="12225" firstSheet="2" activeTab="2" xr2:uid="{00000000-000D-0000-FFFF-FFFF00000000}"/>
  </bookViews>
  <sheets>
    <sheet name="smes ต.ค. 66" sheetId="1" r:id="rId1"/>
    <sheet name="แบบ สขร. ต.ค. 66 " sheetId="2" r:id="rId2"/>
    <sheet name="รวมทุกเดือน" sheetId="3" r:id="rId3"/>
    <sheet name="smes พ.ย. 66" sheetId="4" r:id="rId4"/>
    <sheet name="แบบ สขร. พ.ย. 66" sheetId="5" r:id="rId5"/>
    <sheet name="smes ธ.ค. 66" sheetId="6" r:id="rId6"/>
    <sheet name="แบบ สขร. ธ.ค. 66" sheetId="7" r:id="rId7"/>
  </sheets>
  <definedNames>
    <definedName name="_xlnm.Print_Area" localSheetId="0">'smes ต.ค. 66'!$A$1:$AF$47</definedName>
    <definedName name="_xlnm.Print_Area" localSheetId="5">'smes ธ.ค. 66'!$A$1:$AF$47</definedName>
    <definedName name="_xlnm.Print_Area" localSheetId="3">'smes พ.ย. 66'!$A$1:$AF$47</definedName>
    <definedName name="_xlnm.Print_Area" localSheetId="6">'แบบ สขร. ธ.ค. 66'!$A$2:$N$20</definedName>
    <definedName name="_xlnm.Print_Area" localSheetId="2">รวมทุกเดือน!$A$1:$P$119</definedName>
    <definedName name="_xlnm.Print_Titles" localSheetId="0">'smes ต.ค. 66'!$7:$7</definedName>
    <definedName name="_xlnm.Print_Titles" localSheetId="5">'smes ธ.ค. 66'!$7:$7</definedName>
    <definedName name="_xlnm.Print_Titles" localSheetId="3">'smes พ.ย. 66'!$7:$7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3" l="1"/>
  <c r="I61" i="3"/>
  <c r="D34" i="6" l="1"/>
  <c r="C34" i="6"/>
  <c r="AI10" i="6"/>
  <c r="AH10" i="6"/>
  <c r="J10" i="6" s="1"/>
  <c r="I20" i="7" l="1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F35" i="6" s="1"/>
  <c r="AD35" i="6"/>
  <c r="AE34" i="6"/>
  <c r="AD34" i="6"/>
  <c r="AE33" i="6"/>
  <c r="AF33" i="6" s="1"/>
  <c r="AD33" i="6"/>
  <c r="AE32" i="6"/>
  <c r="AD32" i="6"/>
  <c r="AH31" i="6"/>
  <c r="AE31" i="6"/>
  <c r="AF31" i="6" s="1"/>
  <c r="AD31" i="6"/>
  <c r="AE30" i="6"/>
  <c r="AF30" i="6" s="1"/>
  <c r="AD30" i="6"/>
  <c r="AE29" i="6"/>
  <c r="AF29" i="6" s="1"/>
  <c r="AD29" i="6"/>
  <c r="AF28" i="6"/>
  <c r="AE28" i="6"/>
  <c r="AD28" i="6"/>
  <c r="AE27" i="6"/>
  <c r="AF27" i="6" s="1"/>
  <c r="AE26" i="6"/>
  <c r="AD26" i="6"/>
  <c r="AE25" i="6"/>
  <c r="AE24" i="6"/>
  <c r="AD24" i="6"/>
  <c r="AE23" i="6"/>
  <c r="AF23" i="6" s="1"/>
  <c r="AD23" i="6"/>
  <c r="AE22" i="6"/>
  <c r="AF22" i="6" s="1"/>
  <c r="AD22" i="6"/>
  <c r="AE21" i="6"/>
  <c r="AF21" i="6" s="1"/>
  <c r="AD21" i="6"/>
  <c r="AE20" i="6"/>
  <c r="AD20" i="6"/>
  <c r="AE19" i="6"/>
  <c r="AF19" i="6" s="1"/>
  <c r="AD19" i="6"/>
  <c r="AE18" i="6"/>
  <c r="AD18" i="6"/>
  <c r="AF17" i="6"/>
  <c r="AE17" i="6"/>
  <c r="AD17" i="6"/>
  <c r="AE16" i="6"/>
  <c r="AF16" i="6" s="1"/>
  <c r="AH15" i="6"/>
  <c r="AE15" i="6"/>
  <c r="AF15" i="6" s="1"/>
  <c r="AD15" i="6"/>
  <c r="AE14" i="6"/>
  <c r="AD14" i="6"/>
  <c r="AE13" i="6"/>
  <c r="AF13" i="6" s="1"/>
  <c r="AD13" i="6"/>
  <c r="AH12" i="6"/>
  <c r="AE12" i="6"/>
  <c r="AD12" i="6"/>
  <c r="AH11" i="6"/>
  <c r="AE11" i="6"/>
  <c r="AD11" i="6"/>
  <c r="AE10" i="6"/>
  <c r="AD10" i="6"/>
  <c r="AF24" i="6" l="1"/>
  <c r="AF26" i="6"/>
  <c r="AF37" i="6"/>
  <c r="AF18" i="6"/>
  <c r="AE39" i="6"/>
  <c r="D44" i="6" s="1"/>
  <c r="AF11" i="6"/>
  <c r="AF12" i="6"/>
  <c r="AF32" i="6"/>
  <c r="AF20" i="6"/>
  <c r="AF14" i="6"/>
  <c r="AF34" i="6"/>
  <c r="AD39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F36" i="4" s="1"/>
  <c r="AD36" i="4"/>
  <c r="AE35" i="4"/>
  <c r="AD35" i="4"/>
  <c r="AE34" i="4"/>
  <c r="AF34" i="4" s="1"/>
  <c r="AD34" i="4"/>
  <c r="AE33" i="4"/>
  <c r="AD33" i="4"/>
  <c r="AE32" i="4"/>
  <c r="AD32" i="4"/>
  <c r="AE31" i="4"/>
  <c r="AD31" i="4"/>
  <c r="AE30" i="4"/>
  <c r="AF30" i="4" s="1"/>
  <c r="AD30" i="4"/>
  <c r="AE29" i="4"/>
  <c r="AD29" i="4"/>
  <c r="AE28" i="4"/>
  <c r="AF28" i="4" s="1"/>
  <c r="AD28" i="4"/>
  <c r="AE27" i="4"/>
  <c r="AF27" i="4" s="1"/>
  <c r="AE26" i="4"/>
  <c r="AD26" i="4"/>
  <c r="AF26" i="4" s="1"/>
  <c r="AE25" i="4"/>
  <c r="AE24" i="4"/>
  <c r="AD24" i="4"/>
  <c r="AE23" i="4"/>
  <c r="AD23" i="4"/>
  <c r="AE22" i="4"/>
  <c r="AD22" i="4"/>
  <c r="AE21" i="4"/>
  <c r="AF21" i="4" s="1"/>
  <c r="AD21" i="4"/>
  <c r="AE20" i="4"/>
  <c r="AD20" i="4"/>
  <c r="AE19" i="4"/>
  <c r="AD19" i="4"/>
  <c r="AE18" i="4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F11" i="4" s="1"/>
  <c r="AE10" i="4"/>
  <c r="AD10" i="4"/>
  <c r="AF29" i="4" l="1"/>
  <c r="AF17" i="4"/>
  <c r="AF22" i="4"/>
  <c r="AF10" i="4"/>
  <c r="AF18" i="4"/>
  <c r="AF37" i="4"/>
  <c r="AF33" i="4"/>
  <c r="AF23" i="4"/>
  <c r="AF14" i="4"/>
  <c r="AF35" i="4"/>
  <c r="AF24" i="4"/>
  <c r="AF19" i="4"/>
  <c r="AF32" i="4"/>
  <c r="AF20" i="4"/>
  <c r="AF15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U39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AF19" i="1" l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<sst xmlns="http://schemas.openxmlformats.org/spreadsheetml/2006/main" count="714" uniqueCount="197">
  <si>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</si>
  <si>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</si>
  <si>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</si>
  <si>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</si>
  <si>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</si>
  <si>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</si>
  <si>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</si>
  <si>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</si>
  <si>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</si>
  <si>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</si>
  <si>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</si>
  <si>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</si>
  <si>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</si>
  <si>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</si>
  <si>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</si>
  <si>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</si>
  <si>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</si>
  <si>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</si>
  <si>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</si>
  <si>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</si>
  <si>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</si>
  <si>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</si>
  <si>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</si>
  <si>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</si>
  <si>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</si>
  <si>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</si>
  <si>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</si>
  <si>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</si>
  <si>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</si>
  <si>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</si>
  <si>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</si>
  <si>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</si>
  <si>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</si>
  <si>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</si>
  <si>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</si>
  <si>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</si>
  <si>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</si>
  <si>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</si>
  <si>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</si>
  <si>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</si>
  <si>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</si>
  <si>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</si>
  <si>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</si>
  <si>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</si>
  <si>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</si>
  <si>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</si>
  <si>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</si>
  <si>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</si>
  <si>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</si>
  <si>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</si>
  <si>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</si>
  <si>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</si>
  <si>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</si>
  <si>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</si>
  <si>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</si>
  <si>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</si>
  <si>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</si>
  <si>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</si>
  <si>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</si>
  <si>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</si>
  <si>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ปีงบประมาณ 2566 (สะสม)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</si>
  <si>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</si>
  <si>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</si>
  <si>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</si>
  <si>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</si>
  <si>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</si>
  <si>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</si>
  <si>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</si>
  <si>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</si>
  <si>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</si>
  <si>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</si>
  <si>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</si>
  <si>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</si>
  <si>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</si>
  <si>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</si>
  <si>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</si>
  <si>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</si>
  <si>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</si>
  <si>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</si>
  <si>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</si>
  <si>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</si>
  <si>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</si>
  <si>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</si>
  <si>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</si>
  <si>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</si>
  <si>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</si>
  <si>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</si>
  <si>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</si>
  <si>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</si>
  <si>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</si>
  <si>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</si>
  <si>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</si>
  <si>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</si>
  <si>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</si>
  <si>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</si>
  <si>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</si>
  <si>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</si>
  <si>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</si>
  <si>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</si>
  <si>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</si>
  <si>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</si>
  <si>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</si>
  <si>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</si>
  <si>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</si>
  <si>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</si>
  <si>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</si>
  <si>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</si>
  <si>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</si>
  <si>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</si>
  <si>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</si>
  <si>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</si>
  <si>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</si>
  <si>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</si>
  <si>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</si>
  <si>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</si>
  <si>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</si>
  <si>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</si>
  <si>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</si>
  <si>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</si>
  <si>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</si>
  <si>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</si>
  <si>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</si>
  <si>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</si>
  <si>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</si>
  <si>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</si>
  <si>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</si>
  <si>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</si>
  <si>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</si>
  <si>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</si>
  <si>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</si>
  <si>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</si>
  <si>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</si>
  <si>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</si>
  <si>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</si>
  <si>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</si>
  <si>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</si>
  <si>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</si>
  <si>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</si>
  <si>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</si>
  <si>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</si>
  <si>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</si>
  <si>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</si>
  <si>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</si>
  <si>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</si>
  <si>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</si>
  <si>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</si>
  <si>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</si>
  <si>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</si>
  <si>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</si>
  <si>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</si>
  <si>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</si>
  <si>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</si>
  <si>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</si>
  <si>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</si>
  <si>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</si>
  <si>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</si>
  <si>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</si>
  <si>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</si>
  <si>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</si>
  <si>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</si>
  <si>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</si>
  <si>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</si>
  <si>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</si>
  <si>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</si>
  <si>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</si>
  <si>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</si>
  <si>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</si>
  <si>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</si>
  <si>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</si>
  <si>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</si>
  <si>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</si>
  <si>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</si>
  <si>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</si>
  <si>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</si>
  <si>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</si>
  <si>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</si>
  <si>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</si>
  <si>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</si>
  <si>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</si>
  <si>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</si>
  <si>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</si>
  <si>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</si>
  <si>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</si>
  <si>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</si>
  <si>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</si>
  <si>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</si>
  <si>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</si>
  <si>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</si>
  <si>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</si>
  <si>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</si>
  <si>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</si>
  <si>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</si>
  <si>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</si>
  <si>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</si>
  <si>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</si>
  <si>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</si>
  <si>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รวมทั้งสิ้น 13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</si>
</sst>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3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72FAD4C5-80DC-4B88-8DA8-1B208911771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0C85F132-CAD0-4EEF-AC18-5B41733A9D3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C6BE17B-2867-4A1C-A48B-61DD289602D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</row>
    <row r="2" spans="1:61" x14ac:dyDescent="0.3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</row>
    <row r="3" spans="1:61" x14ac:dyDescent="0.3">
      <c r="A3" s="214" t="s">
        <v>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209">
        <v>243527</v>
      </c>
      <c r="G5" s="210"/>
      <c r="H5" s="209">
        <v>243558</v>
      </c>
      <c r="I5" s="210"/>
      <c r="J5" s="209">
        <v>243588</v>
      </c>
      <c r="K5" s="210"/>
      <c r="L5" s="209">
        <v>243619</v>
      </c>
      <c r="M5" s="210"/>
      <c r="N5" s="209">
        <v>243650</v>
      </c>
      <c r="O5" s="210"/>
      <c r="P5" s="209">
        <v>243678</v>
      </c>
      <c r="Q5" s="210"/>
      <c r="R5" s="209">
        <v>243709</v>
      </c>
      <c r="S5" s="210"/>
      <c r="T5" s="209">
        <v>243739</v>
      </c>
      <c r="U5" s="210"/>
      <c r="V5" s="209">
        <v>243770</v>
      </c>
      <c r="W5" s="210"/>
      <c r="X5" s="209">
        <v>243800</v>
      </c>
      <c r="Y5" s="210"/>
      <c r="Z5" s="209">
        <v>243831</v>
      </c>
      <c r="AA5" s="210"/>
      <c r="AB5" s="209">
        <v>243862</v>
      </c>
      <c r="AC5" s="210"/>
      <c r="AD5" s="211" t="s">
        <v>109</v>
      </c>
      <c r="AE5" s="212"/>
      <c r="AF5" s="213"/>
    </row>
    <row r="6" spans="1:61" ht="36" customHeight="1" x14ac:dyDescent="0.3">
      <c r="A6" s="210" t="s">
        <v>3</v>
      </c>
      <c r="B6" s="210" t="s">
        <v>4</v>
      </c>
      <c r="C6" s="218" t="s">
        <v>5</v>
      </c>
      <c r="D6" s="219"/>
      <c r="E6" s="220"/>
      <c r="F6" s="220" t="s">
        <v>6</v>
      </c>
      <c r="G6" s="215" t="s">
        <v>7</v>
      </c>
      <c r="H6" s="215" t="s">
        <v>6</v>
      </c>
      <c r="I6" s="215" t="s">
        <v>7</v>
      </c>
      <c r="J6" s="215" t="s">
        <v>6</v>
      </c>
      <c r="K6" s="218" t="s">
        <v>7</v>
      </c>
      <c r="L6" s="216" t="s">
        <v>6</v>
      </c>
      <c r="M6" s="216" t="s">
        <v>7</v>
      </c>
      <c r="N6" s="216" t="s">
        <v>6</v>
      </c>
      <c r="O6" s="216" t="s">
        <v>7</v>
      </c>
      <c r="P6" s="216" t="s">
        <v>6</v>
      </c>
      <c r="Q6" s="216" t="s">
        <v>7</v>
      </c>
      <c r="R6" s="216" t="s">
        <v>6</v>
      </c>
      <c r="S6" s="216" t="s">
        <v>7</v>
      </c>
      <c r="T6" s="216" t="s">
        <v>6</v>
      </c>
      <c r="U6" s="216" t="s">
        <v>7</v>
      </c>
      <c r="V6" s="216" t="s">
        <v>6</v>
      </c>
      <c r="W6" s="216" t="s">
        <v>7</v>
      </c>
      <c r="X6" s="216" t="s">
        <v>6</v>
      </c>
      <c r="Y6" s="216" t="s">
        <v>7</v>
      </c>
      <c r="Z6" s="216" t="s">
        <v>6</v>
      </c>
      <c r="AA6" s="216" t="s">
        <v>7</v>
      </c>
      <c r="AB6" s="216" t="s">
        <v>6</v>
      </c>
      <c r="AC6" s="216" t="s">
        <v>7</v>
      </c>
      <c r="AD6" s="215" t="s">
        <v>8</v>
      </c>
      <c r="AE6" s="215" t="s">
        <v>9</v>
      </c>
      <c r="AF6" s="221" t="s">
        <v>10</v>
      </c>
    </row>
    <row r="7" spans="1:61" s="5" customFormat="1" ht="54" customHeight="1" x14ac:dyDescent="0.2">
      <c r="A7" s="210"/>
      <c r="B7" s="210"/>
      <c r="C7" s="4" t="s">
        <v>11</v>
      </c>
      <c r="D7" s="3" t="s">
        <v>6</v>
      </c>
      <c r="E7" s="3" t="s">
        <v>7</v>
      </c>
      <c r="F7" s="220"/>
      <c r="G7" s="215"/>
      <c r="H7" s="215"/>
      <c r="I7" s="215"/>
      <c r="J7" s="215"/>
      <c r="K7" s="218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5"/>
      <c r="AE7" s="215"/>
      <c r="AF7" s="221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22" t="s">
        <v>106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63" t="s">
        <v>32</v>
      </c>
    </row>
    <row r="3" spans="1:14" x14ac:dyDescent="0.35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4" x14ac:dyDescent="0.35">
      <c r="A4" s="222" t="s">
        <v>107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223" t="s">
        <v>33</v>
      </c>
      <c r="B6" s="223" t="s">
        <v>34</v>
      </c>
      <c r="C6" s="65" t="s">
        <v>35</v>
      </c>
      <c r="D6" s="66" t="s">
        <v>36</v>
      </c>
      <c r="E6" s="223" t="s">
        <v>37</v>
      </c>
      <c r="F6" s="223" t="s">
        <v>38</v>
      </c>
      <c r="G6" s="223"/>
      <c r="H6" s="225" t="s">
        <v>39</v>
      </c>
      <c r="I6" s="225"/>
      <c r="J6" s="226" t="s">
        <v>40</v>
      </c>
      <c r="K6" s="226" t="s">
        <v>41</v>
      </c>
      <c r="L6" s="227" t="s">
        <v>42</v>
      </c>
      <c r="M6" s="228" t="s">
        <v>43</v>
      </c>
      <c r="N6" s="229"/>
    </row>
    <row r="7" spans="1:14" ht="63" x14ac:dyDescent="0.35">
      <c r="A7" s="224"/>
      <c r="B7" s="224"/>
      <c r="C7" s="68" t="s">
        <v>44</v>
      </c>
      <c r="D7" s="69" t="s">
        <v>45</v>
      </c>
      <c r="E7" s="224"/>
      <c r="F7" s="67" t="s">
        <v>46</v>
      </c>
      <c r="G7" s="70" t="s">
        <v>47</v>
      </c>
      <c r="H7" s="71" t="s">
        <v>48</v>
      </c>
      <c r="I7" s="72" t="s">
        <v>49</v>
      </c>
      <c r="J7" s="224"/>
      <c r="K7" s="224"/>
      <c r="L7" s="227"/>
      <c r="M7" s="73" t="s">
        <v>50</v>
      </c>
      <c r="N7" s="74" t="s">
        <v>51</v>
      </c>
    </row>
    <row r="8" spans="1:14" x14ac:dyDescent="0.35">
      <c r="A8" s="230">
        <v>1</v>
      </c>
      <c r="B8" s="75" t="s">
        <v>82</v>
      </c>
      <c r="C8" s="234">
        <v>12000</v>
      </c>
      <c r="D8" s="234">
        <v>10400.02</v>
      </c>
      <c r="E8" s="237" t="s">
        <v>52</v>
      </c>
      <c r="F8" s="248" t="s">
        <v>73</v>
      </c>
      <c r="G8" s="251">
        <v>10399.969999999999</v>
      </c>
      <c r="H8" s="248" t="s">
        <v>73</v>
      </c>
      <c r="I8" s="251">
        <v>10399.969999999999</v>
      </c>
      <c r="J8" s="76"/>
      <c r="K8" s="77"/>
      <c r="L8" s="240" t="s">
        <v>72</v>
      </c>
      <c r="M8" s="270"/>
      <c r="N8" s="243" t="s">
        <v>53</v>
      </c>
    </row>
    <row r="9" spans="1:14" x14ac:dyDescent="0.35">
      <c r="A9" s="231"/>
      <c r="B9" s="78" t="s">
        <v>83</v>
      </c>
      <c r="C9" s="235"/>
      <c r="D9" s="235"/>
      <c r="E9" s="238"/>
      <c r="F9" s="249"/>
      <c r="G9" s="252"/>
      <c r="H9" s="249"/>
      <c r="I9" s="252"/>
      <c r="J9" s="118" t="s">
        <v>54</v>
      </c>
      <c r="K9" s="79" t="s">
        <v>120</v>
      </c>
      <c r="L9" s="241"/>
      <c r="M9" s="271"/>
      <c r="N9" s="244"/>
    </row>
    <row r="10" spans="1:14" x14ac:dyDescent="0.35">
      <c r="A10" s="232"/>
      <c r="B10" s="78"/>
      <c r="C10" s="235"/>
      <c r="D10" s="235"/>
      <c r="E10" s="238"/>
      <c r="F10" s="121" t="s">
        <v>84</v>
      </c>
      <c r="G10" s="123">
        <v>11200</v>
      </c>
      <c r="H10" s="249"/>
      <c r="I10" s="252"/>
      <c r="J10" s="118" t="s">
        <v>55</v>
      </c>
      <c r="K10" s="80" t="s">
        <v>85</v>
      </c>
      <c r="L10" s="241"/>
      <c r="M10" s="271"/>
      <c r="N10" s="244"/>
    </row>
    <row r="11" spans="1:14" x14ac:dyDescent="0.35">
      <c r="A11" s="233"/>
      <c r="B11" s="81"/>
      <c r="C11" s="236"/>
      <c r="D11" s="236"/>
      <c r="E11" s="239"/>
      <c r="F11" s="122" t="s">
        <v>86</v>
      </c>
      <c r="G11" s="124">
        <v>13160</v>
      </c>
      <c r="H11" s="250"/>
      <c r="I11" s="253"/>
      <c r="J11" s="82"/>
      <c r="K11" s="83"/>
      <c r="L11" s="242"/>
      <c r="M11" s="272"/>
      <c r="N11" s="245"/>
    </row>
    <row r="12" spans="1:14" x14ac:dyDescent="0.35">
      <c r="A12" s="230">
        <v>2</v>
      </c>
      <c r="B12" s="75" t="s">
        <v>87</v>
      </c>
      <c r="C12" s="234">
        <v>146000</v>
      </c>
      <c r="D12" s="234">
        <v>101864</v>
      </c>
      <c r="E12" s="237" t="s">
        <v>52</v>
      </c>
      <c r="F12" s="248" t="s">
        <v>88</v>
      </c>
      <c r="G12" s="251">
        <v>101864</v>
      </c>
      <c r="H12" s="248" t="s">
        <v>88</v>
      </c>
      <c r="I12" s="251">
        <v>101864</v>
      </c>
      <c r="J12" s="76"/>
      <c r="K12" s="77"/>
      <c r="L12" s="240" t="s">
        <v>72</v>
      </c>
      <c r="M12" s="243" t="s">
        <v>53</v>
      </c>
      <c r="N12" s="258"/>
    </row>
    <row r="13" spans="1:14" x14ac:dyDescent="0.35">
      <c r="A13" s="231"/>
      <c r="B13" s="78" t="s">
        <v>89</v>
      </c>
      <c r="C13" s="235"/>
      <c r="D13" s="235"/>
      <c r="E13" s="238"/>
      <c r="F13" s="249"/>
      <c r="G13" s="252"/>
      <c r="H13" s="249"/>
      <c r="I13" s="252"/>
      <c r="J13" s="118" t="s">
        <v>54</v>
      </c>
      <c r="K13" s="79" t="s">
        <v>90</v>
      </c>
      <c r="L13" s="241"/>
      <c r="M13" s="244"/>
      <c r="N13" s="259"/>
    </row>
    <row r="14" spans="1:14" x14ac:dyDescent="0.35">
      <c r="A14" s="232"/>
      <c r="B14" s="78" t="s">
        <v>91</v>
      </c>
      <c r="C14" s="235"/>
      <c r="D14" s="235"/>
      <c r="E14" s="238"/>
      <c r="F14" s="121" t="s">
        <v>92</v>
      </c>
      <c r="G14" s="123">
        <v>145520</v>
      </c>
      <c r="H14" s="249"/>
      <c r="I14" s="252"/>
      <c r="J14" s="118" t="s">
        <v>55</v>
      </c>
      <c r="K14" s="80" t="s">
        <v>93</v>
      </c>
      <c r="L14" s="241"/>
      <c r="M14" s="244"/>
      <c r="N14" s="259"/>
    </row>
    <row r="15" spans="1:14" x14ac:dyDescent="0.35">
      <c r="A15" s="233"/>
      <c r="B15" s="81"/>
      <c r="C15" s="236"/>
      <c r="D15" s="236"/>
      <c r="E15" s="239"/>
      <c r="F15" s="122" t="s">
        <v>94</v>
      </c>
      <c r="G15" s="124">
        <v>154080</v>
      </c>
      <c r="H15" s="250"/>
      <c r="I15" s="253"/>
      <c r="J15" s="82"/>
      <c r="K15" s="83"/>
      <c r="L15" s="242"/>
      <c r="M15" s="245"/>
      <c r="N15" s="260"/>
    </row>
    <row r="16" spans="1:14" x14ac:dyDescent="0.35">
      <c r="A16" s="230">
        <v>3</v>
      </c>
      <c r="B16" s="75" t="s">
        <v>95</v>
      </c>
      <c r="C16" s="234">
        <v>322000</v>
      </c>
      <c r="D16" s="234">
        <v>344489.71</v>
      </c>
      <c r="E16" s="237" t="s">
        <v>52</v>
      </c>
      <c r="F16" s="248" t="s">
        <v>74</v>
      </c>
      <c r="G16" s="251">
        <v>337599.98</v>
      </c>
      <c r="H16" s="248" t="s">
        <v>74</v>
      </c>
      <c r="I16" s="251">
        <v>337599.98</v>
      </c>
      <c r="J16" s="76"/>
      <c r="K16" s="77"/>
      <c r="L16" s="240" t="s">
        <v>75</v>
      </c>
      <c r="M16" s="243" t="s">
        <v>53</v>
      </c>
      <c r="N16" s="243"/>
    </row>
    <row r="17" spans="1:14" ht="21" customHeight="1" x14ac:dyDescent="0.35">
      <c r="A17" s="231"/>
      <c r="B17" s="78" t="s">
        <v>76</v>
      </c>
      <c r="C17" s="235"/>
      <c r="D17" s="235"/>
      <c r="E17" s="238"/>
      <c r="F17" s="249"/>
      <c r="G17" s="252"/>
      <c r="H17" s="249"/>
      <c r="I17" s="252"/>
      <c r="J17" s="118" t="s">
        <v>57</v>
      </c>
      <c r="K17" s="79" t="s">
        <v>96</v>
      </c>
      <c r="L17" s="241"/>
      <c r="M17" s="244"/>
      <c r="N17" s="244"/>
    </row>
    <row r="18" spans="1:14" x14ac:dyDescent="0.35">
      <c r="A18" s="232"/>
      <c r="B18" s="78" t="s">
        <v>97</v>
      </c>
      <c r="C18" s="235"/>
      <c r="D18" s="235"/>
      <c r="E18" s="238"/>
      <c r="F18" s="249"/>
      <c r="G18" s="252"/>
      <c r="H18" s="249"/>
      <c r="I18" s="252"/>
      <c r="J18" s="118" t="s">
        <v>55</v>
      </c>
      <c r="K18" s="80" t="s">
        <v>98</v>
      </c>
      <c r="L18" s="241"/>
      <c r="M18" s="244"/>
      <c r="N18" s="244"/>
    </row>
    <row r="19" spans="1:14" x14ac:dyDescent="0.35">
      <c r="A19" s="233"/>
      <c r="B19" s="81"/>
      <c r="C19" s="236"/>
      <c r="D19" s="236"/>
      <c r="E19" s="239"/>
      <c r="F19" s="250"/>
      <c r="G19" s="253"/>
      <c r="H19" s="250"/>
      <c r="I19" s="253"/>
      <c r="J19" s="82"/>
      <c r="K19" s="83"/>
      <c r="L19" s="242"/>
      <c r="M19" s="245"/>
      <c r="N19" s="245"/>
    </row>
    <row r="20" spans="1:14" ht="21" customHeight="1" x14ac:dyDescent="0.35">
      <c r="A20" s="230">
        <v>4</v>
      </c>
      <c r="B20" s="75" t="s">
        <v>99</v>
      </c>
      <c r="C20" s="234">
        <v>29900</v>
      </c>
      <c r="D20" s="234">
        <v>31993</v>
      </c>
      <c r="E20" s="237" t="s">
        <v>52</v>
      </c>
      <c r="F20" s="120" t="s">
        <v>100</v>
      </c>
      <c r="G20" s="119">
        <v>31993</v>
      </c>
      <c r="H20" s="248" t="s">
        <v>100</v>
      </c>
      <c r="I20" s="251">
        <v>31993</v>
      </c>
      <c r="J20" s="76"/>
      <c r="K20" s="77"/>
      <c r="L20" s="240" t="s">
        <v>116</v>
      </c>
      <c r="M20" s="243" t="s">
        <v>53</v>
      </c>
      <c r="N20" s="258"/>
    </row>
    <row r="21" spans="1:14" ht="21" customHeight="1" x14ac:dyDescent="0.35">
      <c r="A21" s="231"/>
      <c r="B21" s="78" t="s">
        <v>101</v>
      </c>
      <c r="C21" s="235"/>
      <c r="D21" s="235"/>
      <c r="E21" s="238"/>
      <c r="F21" s="266" t="s">
        <v>102</v>
      </c>
      <c r="G21" s="268">
        <v>37289.5</v>
      </c>
      <c r="H21" s="249"/>
      <c r="I21" s="252"/>
      <c r="J21" s="118" t="s">
        <v>54</v>
      </c>
      <c r="K21" s="79" t="s">
        <v>103</v>
      </c>
      <c r="L21" s="241"/>
      <c r="M21" s="244"/>
      <c r="N21" s="259"/>
    </row>
    <row r="22" spans="1:14" ht="21" customHeight="1" x14ac:dyDescent="0.35">
      <c r="A22" s="232"/>
      <c r="B22" s="78"/>
      <c r="C22" s="235"/>
      <c r="D22" s="235"/>
      <c r="E22" s="238"/>
      <c r="F22" s="266"/>
      <c r="G22" s="268"/>
      <c r="H22" s="249"/>
      <c r="I22" s="252"/>
      <c r="J22" s="118" t="s">
        <v>55</v>
      </c>
      <c r="K22" s="80" t="s">
        <v>104</v>
      </c>
      <c r="L22" s="241"/>
      <c r="M22" s="244"/>
      <c r="N22" s="259"/>
    </row>
    <row r="23" spans="1:14" ht="21" customHeight="1" x14ac:dyDescent="0.35">
      <c r="A23" s="232"/>
      <c r="B23" s="80"/>
      <c r="C23" s="235"/>
      <c r="D23" s="235"/>
      <c r="E23" s="238"/>
      <c r="F23" s="266" t="s">
        <v>105</v>
      </c>
      <c r="G23" s="268">
        <v>38199</v>
      </c>
      <c r="H23" s="249"/>
      <c r="I23" s="252"/>
      <c r="J23" s="134"/>
      <c r="K23" s="80"/>
      <c r="L23" s="241"/>
      <c r="M23" s="244"/>
      <c r="N23" s="259"/>
    </row>
    <row r="24" spans="1:14" ht="21.75" customHeight="1" x14ac:dyDescent="0.35">
      <c r="A24" s="233"/>
      <c r="B24" s="81"/>
      <c r="C24" s="236"/>
      <c r="D24" s="236"/>
      <c r="E24" s="239"/>
      <c r="F24" s="267"/>
      <c r="G24" s="269"/>
      <c r="H24" s="250"/>
      <c r="I24" s="253"/>
      <c r="J24" s="82"/>
      <c r="K24" s="83"/>
      <c r="L24" s="242"/>
      <c r="M24" s="245"/>
      <c r="N24" s="260"/>
    </row>
    <row r="25" spans="1:14" ht="21.75" customHeight="1" x14ac:dyDescent="0.35">
      <c r="A25" s="85"/>
      <c r="B25" s="246" t="s">
        <v>108</v>
      </c>
      <c r="C25" s="246"/>
      <c r="D25" s="246"/>
      <c r="E25" s="246"/>
      <c r="F25" s="246"/>
      <c r="G25" s="246"/>
      <c r="H25" s="247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222" t="s">
        <v>110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63" t="s">
        <v>32</v>
      </c>
    </row>
    <row r="31" spans="1:14" x14ac:dyDescent="0.35">
      <c r="A31" s="222" t="s">
        <v>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14" x14ac:dyDescent="0.35">
      <c r="A32" s="222" t="s">
        <v>107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223" t="s">
        <v>33</v>
      </c>
      <c r="B34" s="223" t="s">
        <v>34</v>
      </c>
      <c r="C34" s="65" t="s">
        <v>35</v>
      </c>
      <c r="D34" s="66" t="s">
        <v>36</v>
      </c>
      <c r="E34" s="223" t="s">
        <v>37</v>
      </c>
      <c r="F34" s="223" t="s">
        <v>38</v>
      </c>
      <c r="G34" s="223"/>
      <c r="H34" s="225" t="s">
        <v>39</v>
      </c>
      <c r="I34" s="225"/>
      <c r="J34" s="226" t="s">
        <v>40</v>
      </c>
      <c r="K34" s="226" t="s">
        <v>41</v>
      </c>
      <c r="L34" s="254" t="s">
        <v>42</v>
      </c>
      <c r="M34" s="228" t="s">
        <v>43</v>
      </c>
      <c r="N34" s="229"/>
    </row>
    <row r="35" spans="1:14" ht="63" x14ac:dyDescent="0.35">
      <c r="A35" s="224"/>
      <c r="B35" s="224"/>
      <c r="C35" s="68" t="s">
        <v>44</v>
      </c>
      <c r="D35" s="92" t="s">
        <v>45</v>
      </c>
      <c r="E35" s="224"/>
      <c r="F35" s="67" t="s">
        <v>46</v>
      </c>
      <c r="G35" s="70" t="s">
        <v>47</v>
      </c>
      <c r="H35" s="71" t="s">
        <v>48</v>
      </c>
      <c r="I35" s="72" t="s">
        <v>49</v>
      </c>
      <c r="J35" s="224"/>
      <c r="K35" s="224"/>
      <c r="L35" s="254"/>
      <c r="M35" s="93" t="s">
        <v>50</v>
      </c>
      <c r="N35" s="84" t="s">
        <v>51</v>
      </c>
    </row>
    <row r="36" spans="1:14" x14ac:dyDescent="0.35">
      <c r="A36" s="230">
        <v>1</v>
      </c>
      <c r="B36" s="135" t="s">
        <v>80</v>
      </c>
      <c r="C36" s="262">
        <v>5996426.1699999999</v>
      </c>
      <c r="D36" s="262">
        <v>6416176</v>
      </c>
      <c r="E36" s="237" t="s">
        <v>56</v>
      </c>
      <c r="F36" s="224" t="s">
        <v>77</v>
      </c>
      <c r="G36" s="251">
        <v>6300000</v>
      </c>
      <c r="H36" s="224" t="s">
        <v>77</v>
      </c>
      <c r="I36" s="251">
        <v>6287440</v>
      </c>
      <c r="J36" s="94"/>
      <c r="K36" s="94"/>
      <c r="L36" s="240" t="s">
        <v>78</v>
      </c>
      <c r="M36" s="255" t="s">
        <v>53</v>
      </c>
      <c r="N36" s="258"/>
    </row>
    <row r="37" spans="1:14" x14ac:dyDescent="0.35">
      <c r="A37" s="231"/>
      <c r="B37" s="78" t="s">
        <v>79</v>
      </c>
      <c r="C37" s="263"/>
      <c r="D37" s="263"/>
      <c r="E37" s="238"/>
      <c r="F37" s="264"/>
      <c r="G37" s="252"/>
      <c r="H37" s="264"/>
      <c r="I37" s="252"/>
      <c r="J37" s="118" t="s">
        <v>57</v>
      </c>
      <c r="K37" s="79" t="s">
        <v>111</v>
      </c>
      <c r="L37" s="241"/>
      <c r="M37" s="256"/>
      <c r="N37" s="259"/>
    </row>
    <row r="38" spans="1:14" x14ac:dyDescent="0.35">
      <c r="A38" s="231"/>
      <c r="B38" s="78" t="s">
        <v>112</v>
      </c>
      <c r="C38" s="263"/>
      <c r="D38" s="263"/>
      <c r="E38" s="238"/>
      <c r="F38" s="264"/>
      <c r="G38" s="252"/>
      <c r="H38" s="264"/>
      <c r="I38" s="252"/>
      <c r="J38" s="118" t="s">
        <v>55</v>
      </c>
      <c r="K38" s="80" t="s">
        <v>85</v>
      </c>
      <c r="L38" s="241"/>
      <c r="M38" s="256"/>
      <c r="N38" s="259"/>
    </row>
    <row r="39" spans="1:14" ht="21.75" customHeight="1" x14ac:dyDescent="0.35">
      <c r="A39" s="233"/>
      <c r="B39" s="117"/>
      <c r="C39" s="263"/>
      <c r="D39" s="263"/>
      <c r="E39" s="239"/>
      <c r="F39" s="265"/>
      <c r="G39" s="253"/>
      <c r="H39" s="265"/>
      <c r="I39" s="253"/>
      <c r="J39" s="117"/>
      <c r="K39" s="95"/>
      <c r="L39" s="242"/>
      <c r="M39" s="257"/>
      <c r="N39" s="260"/>
    </row>
    <row r="40" spans="1:14" x14ac:dyDescent="0.35">
      <c r="A40" s="85"/>
      <c r="B40" s="261" t="s">
        <v>58</v>
      </c>
      <c r="C40" s="261"/>
      <c r="D40" s="261"/>
      <c r="E40" s="261"/>
      <c r="F40" s="261"/>
      <c r="G40" s="261"/>
      <c r="H40" s="247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CDC14"/>
    <pageSetUpPr fitToPage="1"/>
  </sheetPr>
  <dimension ref="A1:U120"/>
  <sheetViews>
    <sheetView tabSelected="1" view="pageBreakPreview" topLeftCell="I1" zoomScale="85" zoomScaleNormal="85" zoomScaleSheetLayoutView="85" workbookViewId="0">
      <selection activeCell="J64" sqref="J64"/>
    </sheetView>
  </sheetViews>
  <sheetFormatPr defaultColWidth="8.75" defaultRowHeight="18" x14ac:dyDescent="0.25"/>
  <cols>
    <col min="1" max="1" width="6.625" style="108" customWidth="1"/>
    <col min="2" max="2" width="42" style="108" customWidth="1"/>
    <col min="3" max="4" width="12.625" style="114" customWidth="1"/>
    <col min="5" max="5" width="12.625" style="108" customWidth="1"/>
    <col min="6" max="6" width="23" style="108" customWidth="1"/>
    <col min="7" max="7" width="13.375" style="114" bestFit="1" customWidth="1"/>
    <col min="8" max="8" width="20.25" style="108" customWidth="1"/>
    <col min="9" max="9" width="17.25" style="114" customWidth="1"/>
    <col min="10" max="10" width="18.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7.25" style="108" customWidth="1"/>
    <col min="20" max="20" width="0.625" style="108" customWidth="1"/>
    <col min="21" max="21" width="17.25" style="108" customWidth="1"/>
    <col min="22" max="16384" width="8.75" style="108"/>
  </cols>
  <sheetData>
    <row r="1" spans="1:21" s="103" customFormat="1" ht="18.75" x14ac:dyDescent="0.2">
      <c r="A1" s="298" t="s">
        <v>59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21" s="103" customFormat="1" ht="18.75" x14ac:dyDescent="0.2">
      <c r="A2" s="298" t="s">
        <v>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pans="1:21" s="103" customFormat="1" ht="18.75" x14ac:dyDescent="0.2">
      <c r="A3" s="298" t="s">
        <v>60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6" spans="1:21" s="103" customFormat="1" ht="18.75" x14ac:dyDescent="0.2">
      <c r="A6" s="299" t="s">
        <v>33</v>
      </c>
      <c r="B6" s="299" t="s">
        <v>61</v>
      </c>
      <c r="C6" s="300" t="s">
        <v>62</v>
      </c>
      <c r="D6" s="300" t="s">
        <v>63</v>
      </c>
      <c r="E6" s="301" t="s">
        <v>37</v>
      </c>
      <c r="F6" s="302" t="s">
        <v>38</v>
      </c>
      <c r="G6" s="302"/>
      <c r="H6" s="303" t="s">
        <v>64</v>
      </c>
      <c r="I6" s="303"/>
      <c r="J6" s="303" t="s">
        <v>65</v>
      </c>
      <c r="K6" s="303" t="s">
        <v>66</v>
      </c>
      <c r="L6" s="294" t="s">
        <v>67</v>
      </c>
      <c r="M6" s="295" t="s">
        <v>43</v>
      </c>
      <c r="N6" s="296"/>
      <c r="O6" s="297" t="s">
        <v>68</v>
      </c>
      <c r="P6" s="297" t="s">
        <v>69</v>
      </c>
    </row>
    <row r="7" spans="1:21" s="103" customFormat="1" ht="37.5" x14ac:dyDescent="0.2">
      <c r="A7" s="299"/>
      <c r="B7" s="299"/>
      <c r="C7" s="300"/>
      <c r="D7" s="300"/>
      <c r="E7" s="301"/>
      <c r="F7" s="105" t="s">
        <v>46</v>
      </c>
      <c r="G7" s="104" t="s">
        <v>70</v>
      </c>
      <c r="H7" s="104" t="s">
        <v>48</v>
      </c>
      <c r="I7" s="104" t="s">
        <v>71</v>
      </c>
      <c r="J7" s="303"/>
      <c r="K7" s="303"/>
      <c r="L7" s="294"/>
      <c r="M7" s="106" t="s">
        <v>50</v>
      </c>
      <c r="N7" s="107" t="s">
        <v>51</v>
      </c>
      <c r="O7" s="297"/>
      <c r="P7" s="297"/>
    </row>
    <row r="8" spans="1:21" ht="24" customHeight="1" x14ac:dyDescent="0.25">
      <c r="A8" s="230">
        <v>1</v>
      </c>
      <c r="B8" s="75" t="s">
        <v>82</v>
      </c>
      <c r="C8" s="234">
        <v>12000</v>
      </c>
      <c r="D8" s="234">
        <v>10400.02</v>
      </c>
      <c r="E8" s="237" t="s">
        <v>52</v>
      </c>
      <c r="F8" s="248" t="s">
        <v>73</v>
      </c>
      <c r="G8" s="251">
        <v>10399.969999999999</v>
      </c>
      <c r="H8" s="248" t="s">
        <v>73</v>
      </c>
      <c r="I8" s="251">
        <v>10399.969999999999</v>
      </c>
      <c r="J8" s="76"/>
      <c r="K8" s="77"/>
      <c r="L8" s="240" t="s">
        <v>72</v>
      </c>
      <c r="M8" s="270"/>
      <c r="N8" s="243" t="s">
        <v>53</v>
      </c>
      <c r="O8" s="273">
        <v>243527</v>
      </c>
      <c r="P8" s="276" t="s">
        <v>118</v>
      </c>
      <c r="S8" s="109"/>
      <c r="U8" s="110"/>
    </row>
    <row r="9" spans="1:21" ht="24" customHeight="1" x14ac:dyDescent="0.35">
      <c r="A9" s="231"/>
      <c r="B9" s="78" t="s">
        <v>83</v>
      </c>
      <c r="C9" s="235"/>
      <c r="D9" s="235"/>
      <c r="E9" s="238"/>
      <c r="F9" s="249"/>
      <c r="G9" s="252"/>
      <c r="H9" s="249"/>
      <c r="I9" s="252"/>
      <c r="J9" s="126" t="s">
        <v>54</v>
      </c>
      <c r="K9" s="79" t="s">
        <v>120</v>
      </c>
      <c r="L9" s="241"/>
      <c r="M9" s="271"/>
      <c r="N9" s="244"/>
      <c r="O9" s="274"/>
      <c r="P9" s="277"/>
      <c r="S9" s="109"/>
      <c r="U9" s="110"/>
    </row>
    <row r="10" spans="1:21" ht="21" x14ac:dyDescent="0.25">
      <c r="A10" s="232"/>
      <c r="B10" s="78"/>
      <c r="C10" s="235"/>
      <c r="D10" s="235"/>
      <c r="E10" s="238"/>
      <c r="F10" s="130" t="s">
        <v>84</v>
      </c>
      <c r="G10" s="132">
        <v>11200</v>
      </c>
      <c r="H10" s="249"/>
      <c r="I10" s="252"/>
      <c r="J10" s="126" t="s">
        <v>55</v>
      </c>
      <c r="K10" s="80" t="s">
        <v>85</v>
      </c>
      <c r="L10" s="241"/>
      <c r="M10" s="271"/>
      <c r="N10" s="244"/>
      <c r="O10" s="274"/>
      <c r="P10" s="277"/>
      <c r="S10" s="109"/>
      <c r="U10" s="110"/>
    </row>
    <row r="11" spans="1:21" ht="21" x14ac:dyDescent="0.25">
      <c r="A11" s="233"/>
      <c r="B11" s="81"/>
      <c r="C11" s="236"/>
      <c r="D11" s="236"/>
      <c r="E11" s="239"/>
      <c r="F11" s="131" t="s">
        <v>86</v>
      </c>
      <c r="G11" s="133">
        <v>13160</v>
      </c>
      <c r="H11" s="250"/>
      <c r="I11" s="253"/>
      <c r="J11" s="82"/>
      <c r="K11" s="83"/>
      <c r="L11" s="242"/>
      <c r="M11" s="272"/>
      <c r="N11" s="245"/>
      <c r="O11" s="275"/>
      <c r="P11" s="278"/>
      <c r="S11" s="109"/>
      <c r="U11" s="110"/>
    </row>
    <row r="12" spans="1:21" ht="24" customHeight="1" x14ac:dyDescent="0.25">
      <c r="A12" s="230">
        <v>2</v>
      </c>
      <c r="B12" s="75" t="s">
        <v>87</v>
      </c>
      <c r="C12" s="234">
        <v>146000</v>
      </c>
      <c r="D12" s="234">
        <v>101864</v>
      </c>
      <c r="E12" s="237" t="s">
        <v>52</v>
      </c>
      <c r="F12" s="248" t="s">
        <v>88</v>
      </c>
      <c r="G12" s="251">
        <v>101864</v>
      </c>
      <c r="H12" s="248" t="s">
        <v>88</v>
      </c>
      <c r="I12" s="251">
        <v>101864</v>
      </c>
      <c r="J12" s="76"/>
      <c r="K12" s="77"/>
      <c r="L12" s="240" t="s">
        <v>72</v>
      </c>
      <c r="M12" s="243" t="s">
        <v>53</v>
      </c>
      <c r="N12" s="258"/>
      <c r="O12" s="273">
        <v>243527</v>
      </c>
      <c r="P12" s="276" t="s">
        <v>118</v>
      </c>
      <c r="S12" s="109"/>
      <c r="U12" s="110"/>
    </row>
    <row r="13" spans="1:21" ht="24" customHeight="1" x14ac:dyDescent="0.35">
      <c r="A13" s="231"/>
      <c r="B13" s="78" t="s">
        <v>89</v>
      </c>
      <c r="C13" s="235"/>
      <c r="D13" s="235"/>
      <c r="E13" s="238"/>
      <c r="F13" s="249"/>
      <c r="G13" s="252"/>
      <c r="H13" s="249"/>
      <c r="I13" s="252"/>
      <c r="J13" s="126" t="s">
        <v>54</v>
      </c>
      <c r="K13" s="79" t="s">
        <v>90</v>
      </c>
      <c r="L13" s="241"/>
      <c r="M13" s="244"/>
      <c r="N13" s="259"/>
      <c r="O13" s="274"/>
      <c r="P13" s="277"/>
      <c r="S13" s="109"/>
      <c r="U13" s="110"/>
    </row>
    <row r="14" spans="1:21" ht="21" x14ac:dyDescent="0.25">
      <c r="A14" s="232"/>
      <c r="B14" s="78" t="s">
        <v>91</v>
      </c>
      <c r="C14" s="235"/>
      <c r="D14" s="235"/>
      <c r="E14" s="238"/>
      <c r="F14" s="130" t="s">
        <v>92</v>
      </c>
      <c r="G14" s="132">
        <v>145520</v>
      </c>
      <c r="H14" s="249"/>
      <c r="I14" s="252"/>
      <c r="J14" s="126" t="s">
        <v>55</v>
      </c>
      <c r="K14" s="80" t="s">
        <v>93</v>
      </c>
      <c r="L14" s="241"/>
      <c r="M14" s="244"/>
      <c r="N14" s="259"/>
      <c r="O14" s="274"/>
      <c r="P14" s="277"/>
      <c r="S14" s="109"/>
      <c r="U14" s="110"/>
    </row>
    <row r="15" spans="1:21" ht="24" customHeight="1" x14ac:dyDescent="0.25">
      <c r="A15" s="233"/>
      <c r="B15" s="81"/>
      <c r="C15" s="236"/>
      <c r="D15" s="236"/>
      <c r="E15" s="239"/>
      <c r="F15" s="131" t="s">
        <v>94</v>
      </c>
      <c r="G15" s="133">
        <v>154080</v>
      </c>
      <c r="H15" s="250"/>
      <c r="I15" s="253"/>
      <c r="J15" s="82"/>
      <c r="K15" s="83"/>
      <c r="L15" s="242"/>
      <c r="M15" s="245"/>
      <c r="N15" s="260"/>
      <c r="O15" s="275"/>
      <c r="P15" s="278"/>
      <c r="S15" s="109"/>
      <c r="U15" s="110"/>
    </row>
    <row r="16" spans="1:21" ht="24" customHeight="1" x14ac:dyDescent="0.25">
      <c r="A16" s="230">
        <v>3</v>
      </c>
      <c r="B16" s="75" t="s">
        <v>95</v>
      </c>
      <c r="C16" s="234">
        <v>322000</v>
      </c>
      <c r="D16" s="234">
        <v>344489.71</v>
      </c>
      <c r="E16" s="237" t="s">
        <v>52</v>
      </c>
      <c r="F16" s="248" t="s">
        <v>74</v>
      </c>
      <c r="G16" s="251">
        <v>337599.98</v>
      </c>
      <c r="H16" s="248" t="s">
        <v>74</v>
      </c>
      <c r="I16" s="251">
        <v>337599.98</v>
      </c>
      <c r="J16" s="76"/>
      <c r="K16" s="77"/>
      <c r="L16" s="240" t="s">
        <v>75</v>
      </c>
      <c r="M16" s="243" t="s">
        <v>53</v>
      </c>
      <c r="N16" s="243"/>
      <c r="O16" s="273">
        <v>243527</v>
      </c>
      <c r="P16" s="276" t="s">
        <v>118</v>
      </c>
      <c r="S16" s="109"/>
      <c r="U16" s="110"/>
    </row>
    <row r="17" spans="1:21" ht="24" customHeight="1" x14ac:dyDescent="0.35">
      <c r="A17" s="231"/>
      <c r="B17" s="78" t="s">
        <v>76</v>
      </c>
      <c r="C17" s="235"/>
      <c r="D17" s="235"/>
      <c r="E17" s="238"/>
      <c r="F17" s="249"/>
      <c r="G17" s="252"/>
      <c r="H17" s="249"/>
      <c r="I17" s="252"/>
      <c r="J17" s="126" t="s">
        <v>57</v>
      </c>
      <c r="K17" s="79" t="s">
        <v>96</v>
      </c>
      <c r="L17" s="241"/>
      <c r="M17" s="244"/>
      <c r="N17" s="244"/>
      <c r="O17" s="274"/>
      <c r="P17" s="277"/>
      <c r="S17" s="109"/>
      <c r="U17" s="110"/>
    </row>
    <row r="18" spans="1:21" ht="21" x14ac:dyDescent="0.25">
      <c r="A18" s="232"/>
      <c r="B18" s="78" t="s">
        <v>97</v>
      </c>
      <c r="C18" s="235"/>
      <c r="D18" s="235"/>
      <c r="E18" s="238"/>
      <c r="F18" s="249"/>
      <c r="G18" s="252"/>
      <c r="H18" s="249"/>
      <c r="I18" s="252"/>
      <c r="J18" s="126" t="s">
        <v>55</v>
      </c>
      <c r="K18" s="80" t="s">
        <v>98</v>
      </c>
      <c r="L18" s="241"/>
      <c r="M18" s="244"/>
      <c r="N18" s="244"/>
      <c r="O18" s="274"/>
      <c r="P18" s="277"/>
      <c r="S18" s="109"/>
      <c r="U18" s="110"/>
    </row>
    <row r="19" spans="1:21" ht="24" customHeight="1" x14ac:dyDescent="0.25">
      <c r="A19" s="233"/>
      <c r="B19" s="81"/>
      <c r="C19" s="236"/>
      <c r="D19" s="236"/>
      <c r="E19" s="239"/>
      <c r="F19" s="250"/>
      <c r="G19" s="253"/>
      <c r="H19" s="250"/>
      <c r="I19" s="253"/>
      <c r="J19" s="82"/>
      <c r="K19" s="83"/>
      <c r="L19" s="242"/>
      <c r="M19" s="245"/>
      <c r="N19" s="245"/>
      <c r="O19" s="275"/>
      <c r="P19" s="278"/>
    </row>
    <row r="20" spans="1:21" ht="21" x14ac:dyDescent="0.25">
      <c r="A20" s="230">
        <v>4</v>
      </c>
      <c r="B20" s="75" t="s">
        <v>99</v>
      </c>
      <c r="C20" s="234">
        <v>29900</v>
      </c>
      <c r="D20" s="234">
        <v>31993</v>
      </c>
      <c r="E20" s="237" t="s">
        <v>52</v>
      </c>
      <c r="F20" s="127" t="s">
        <v>100</v>
      </c>
      <c r="G20" s="128">
        <v>31993</v>
      </c>
      <c r="H20" s="248" t="s">
        <v>100</v>
      </c>
      <c r="I20" s="251">
        <v>31993</v>
      </c>
      <c r="J20" s="76"/>
      <c r="K20" s="77"/>
      <c r="L20" s="240" t="s">
        <v>116</v>
      </c>
      <c r="M20" s="243" t="s">
        <v>53</v>
      </c>
      <c r="N20" s="258"/>
      <c r="O20" s="291">
        <v>243527</v>
      </c>
      <c r="P20" s="276" t="s">
        <v>118</v>
      </c>
    </row>
    <row r="21" spans="1:21" ht="21" x14ac:dyDescent="0.35">
      <c r="A21" s="231"/>
      <c r="B21" s="78" t="s">
        <v>101</v>
      </c>
      <c r="C21" s="235"/>
      <c r="D21" s="235"/>
      <c r="E21" s="238"/>
      <c r="F21" s="266" t="s">
        <v>102</v>
      </c>
      <c r="G21" s="268">
        <v>37289.5</v>
      </c>
      <c r="H21" s="249"/>
      <c r="I21" s="252"/>
      <c r="J21" s="126" t="s">
        <v>54</v>
      </c>
      <c r="K21" s="79" t="s">
        <v>103</v>
      </c>
      <c r="L21" s="241"/>
      <c r="M21" s="244"/>
      <c r="N21" s="259"/>
      <c r="O21" s="292"/>
      <c r="P21" s="277"/>
    </row>
    <row r="22" spans="1:21" ht="21" x14ac:dyDescent="0.25">
      <c r="A22" s="232"/>
      <c r="B22" s="78"/>
      <c r="C22" s="235"/>
      <c r="D22" s="235"/>
      <c r="E22" s="238"/>
      <c r="F22" s="266"/>
      <c r="G22" s="268"/>
      <c r="H22" s="249"/>
      <c r="I22" s="252"/>
      <c r="J22" s="126" t="s">
        <v>55</v>
      </c>
      <c r="K22" s="80" t="s">
        <v>104</v>
      </c>
      <c r="L22" s="241"/>
      <c r="M22" s="244"/>
      <c r="N22" s="259"/>
      <c r="O22" s="292"/>
      <c r="P22" s="277"/>
    </row>
    <row r="23" spans="1:21" ht="21" x14ac:dyDescent="0.25">
      <c r="A23" s="232"/>
      <c r="B23" s="80"/>
      <c r="C23" s="235"/>
      <c r="D23" s="235"/>
      <c r="E23" s="238"/>
      <c r="F23" s="266" t="s">
        <v>105</v>
      </c>
      <c r="G23" s="268">
        <v>38199</v>
      </c>
      <c r="H23" s="249"/>
      <c r="I23" s="252"/>
      <c r="J23" s="134"/>
      <c r="K23" s="80"/>
      <c r="L23" s="241"/>
      <c r="M23" s="244"/>
      <c r="N23" s="259"/>
      <c r="O23" s="292"/>
      <c r="P23" s="277"/>
    </row>
    <row r="24" spans="1:21" ht="21" x14ac:dyDescent="0.25">
      <c r="A24" s="233"/>
      <c r="B24" s="81"/>
      <c r="C24" s="236"/>
      <c r="D24" s="236"/>
      <c r="E24" s="239"/>
      <c r="F24" s="267"/>
      <c r="G24" s="269"/>
      <c r="H24" s="250"/>
      <c r="I24" s="253"/>
      <c r="J24" s="82"/>
      <c r="K24" s="83"/>
      <c r="L24" s="242"/>
      <c r="M24" s="245"/>
      <c r="N24" s="260"/>
      <c r="O24" s="293"/>
      <c r="P24" s="278"/>
    </row>
    <row r="25" spans="1:21" ht="24" customHeight="1" x14ac:dyDescent="0.25">
      <c r="A25" s="230">
        <v>5</v>
      </c>
      <c r="B25" s="135" t="s">
        <v>80</v>
      </c>
      <c r="C25" s="262">
        <v>5996426.1699999999</v>
      </c>
      <c r="D25" s="262">
        <v>6416176</v>
      </c>
      <c r="E25" s="237" t="s">
        <v>56</v>
      </c>
      <c r="F25" s="224" t="s">
        <v>77</v>
      </c>
      <c r="G25" s="251">
        <v>6300000</v>
      </c>
      <c r="H25" s="224" t="s">
        <v>77</v>
      </c>
      <c r="I25" s="251">
        <v>6287440</v>
      </c>
      <c r="J25" s="94"/>
      <c r="K25" s="94"/>
      <c r="L25" s="240" t="s">
        <v>78</v>
      </c>
      <c r="M25" s="255" t="s">
        <v>53</v>
      </c>
      <c r="N25" s="258"/>
      <c r="O25" s="273">
        <v>243527</v>
      </c>
      <c r="P25" s="276" t="s">
        <v>118</v>
      </c>
    </row>
    <row r="26" spans="1:21" ht="21" x14ac:dyDescent="0.35">
      <c r="A26" s="231"/>
      <c r="B26" s="78" t="s">
        <v>79</v>
      </c>
      <c r="C26" s="263"/>
      <c r="D26" s="263"/>
      <c r="E26" s="238"/>
      <c r="F26" s="264"/>
      <c r="G26" s="252"/>
      <c r="H26" s="264"/>
      <c r="I26" s="252"/>
      <c r="J26" s="126" t="s">
        <v>57</v>
      </c>
      <c r="K26" s="79" t="s">
        <v>111</v>
      </c>
      <c r="L26" s="241"/>
      <c r="M26" s="256"/>
      <c r="N26" s="259"/>
      <c r="O26" s="274"/>
      <c r="P26" s="277"/>
    </row>
    <row r="27" spans="1:21" ht="21" x14ac:dyDescent="0.25">
      <c r="A27" s="231"/>
      <c r="B27" s="78" t="s">
        <v>112</v>
      </c>
      <c r="C27" s="263"/>
      <c r="D27" s="263"/>
      <c r="E27" s="238"/>
      <c r="F27" s="264"/>
      <c r="G27" s="252"/>
      <c r="H27" s="264"/>
      <c r="I27" s="252"/>
      <c r="J27" s="126" t="s">
        <v>55</v>
      </c>
      <c r="K27" s="80" t="s">
        <v>85</v>
      </c>
      <c r="L27" s="241"/>
      <c r="M27" s="256"/>
      <c r="N27" s="259"/>
      <c r="O27" s="274"/>
      <c r="P27" s="277"/>
      <c r="R27" s="108" t="s">
        <v>119</v>
      </c>
      <c r="S27" s="112">
        <f>SUM('แบบ สขร. ต.ค. 66 '!I8:I24,'แบบ สขร. ต.ค. 66 '!I36:I39)</f>
        <v>6769296.9500000002</v>
      </c>
      <c r="U27" s="112">
        <f>SUM('แบบ สขร. ต.ค. 66 '!I25,'แบบ สขร. ต.ค. 66 '!I40)</f>
        <v>6769296.9500000002</v>
      </c>
    </row>
    <row r="28" spans="1:21" ht="21" x14ac:dyDescent="0.25">
      <c r="A28" s="233"/>
      <c r="B28" s="129"/>
      <c r="C28" s="263"/>
      <c r="D28" s="263"/>
      <c r="E28" s="239"/>
      <c r="F28" s="265"/>
      <c r="G28" s="253"/>
      <c r="H28" s="265"/>
      <c r="I28" s="253"/>
      <c r="J28" s="129"/>
      <c r="K28" s="95"/>
      <c r="L28" s="242"/>
      <c r="M28" s="257"/>
      <c r="N28" s="260"/>
      <c r="O28" s="275"/>
      <c r="P28" s="278"/>
      <c r="R28" s="108" t="s">
        <v>165</v>
      </c>
      <c r="S28" s="112">
        <f>SUM('แบบ สขร. พ.ย. 66'!I8:I15,'แบบ สขร. พ.ย. 66'!I27:I30,'แบบ สขร. พ.ย. 66'!I31:I34,'แบบ สขร. พ.ย. 66'!I46:I49)</f>
        <v>5189796.96</v>
      </c>
      <c r="U28" s="112">
        <f>SUM('แบบ สขร. พ.ย. 66'!I16,'แบบ สขร. พ.ย. 66'!I35,'แบบ สขร. พ.ย. 66'!I50)</f>
        <v>5189796.96</v>
      </c>
    </row>
    <row r="29" spans="1:21" ht="24" customHeight="1" x14ac:dyDescent="0.25">
      <c r="A29" s="230">
        <v>6</v>
      </c>
      <c r="B29" s="75" t="s">
        <v>125</v>
      </c>
      <c r="C29" s="234">
        <v>45878.5</v>
      </c>
      <c r="D29" s="234">
        <v>49090</v>
      </c>
      <c r="E29" s="237" t="s">
        <v>52</v>
      </c>
      <c r="F29" s="181" t="s">
        <v>126</v>
      </c>
      <c r="G29" s="182">
        <v>49090</v>
      </c>
      <c r="H29" s="248" t="s">
        <v>126</v>
      </c>
      <c r="I29" s="251">
        <v>49090</v>
      </c>
      <c r="J29" s="76"/>
      <c r="K29" s="77"/>
      <c r="L29" s="240" t="s">
        <v>159</v>
      </c>
      <c r="M29" s="243" t="s">
        <v>53</v>
      </c>
      <c r="N29" s="243"/>
      <c r="O29" s="273">
        <v>243558</v>
      </c>
      <c r="P29" s="276" t="s">
        <v>118</v>
      </c>
      <c r="Q29" s="158"/>
      <c r="R29" s="108" t="s">
        <v>166</v>
      </c>
      <c r="S29" s="112">
        <f>SUM('แบบ สขร. ธ.ค. 66'!I20)</f>
        <v>821446</v>
      </c>
      <c r="U29" s="112">
        <f>SUM('แบบ สขร. ธ.ค. 66'!I8:I19)</f>
        <v>821446</v>
      </c>
    </row>
    <row r="30" spans="1:21" ht="24" customHeight="1" x14ac:dyDescent="0.35">
      <c r="A30" s="231"/>
      <c r="B30" s="78" t="s">
        <v>127</v>
      </c>
      <c r="C30" s="235"/>
      <c r="D30" s="235"/>
      <c r="E30" s="238"/>
      <c r="F30" s="185" t="s">
        <v>128</v>
      </c>
      <c r="G30" s="184">
        <v>54030</v>
      </c>
      <c r="H30" s="249"/>
      <c r="I30" s="252"/>
      <c r="J30" s="179" t="s">
        <v>54</v>
      </c>
      <c r="K30" s="79" t="s">
        <v>129</v>
      </c>
      <c r="L30" s="241"/>
      <c r="M30" s="244"/>
      <c r="N30" s="244"/>
      <c r="O30" s="274"/>
      <c r="P30" s="277"/>
      <c r="Q30" s="158"/>
      <c r="R30" s="108" t="s">
        <v>167</v>
      </c>
    </row>
    <row r="31" spans="1:21" ht="24" customHeight="1" x14ac:dyDescent="0.25">
      <c r="A31" s="232"/>
      <c r="B31" s="78" t="s">
        <v>130</v>
      </c>
      <c r="C31" s="235"/>
      <c r="D31" s="235"/>
      <c r="E31" s="238"/>
      <c r="F31" s="266" t="s">
        <v>131</v>
      </c>
      <c r="G31" s="268">
        <v>55150</v>
      </c>
      <c r="H31" s="249"/>
      <c r="I31" s="252"/>
      <c r="J31" s="179" t="s">
        <v>55</v>
      </c>
      <c r="K31" s="80" t="s">
        <v>132</v>
      </c>
      <c r="L31" s="241"/>
      <c r="M31" s="244"/>
      <c r="N31" s="244"/>
      <c r="O31" s="274"/>
      <c r="P31" s="277"/>
      <c r="Q31" s="158"/>
      <c r="R31" s="108" t="s">
        <v>168</v>
      </c>
    </row>
    <row r="32" spans="1:21" ht="24" customHeight="1" x14ac:dyDescent="0.25">
      <c r="A32" s="233"/>
      <c r="B32" s="81"/>
      <c r="C32" s="236"/>
      <c r="D32" s="236"/>
      <c r="E32" s="239"/>
      <c r="F32" s="267"/>
      <c r="G32" s="269"/>
      <c r="H32" s="250"/>
      <c r="I32" s="253"/>
      <c r="J32" s="82"/>
      <c r="K32" s="83"/>
      <c r="L32" s="242"/>
      <c r="M32" s="245"/>
      <c r="N32" s="245"/>
      <c r="O32" s="275"/>
      <c r="P32" s="278"/>
      <c r="Q32" s="158"/>
      <c r="R32" s="108" t="s">
        <v>169</v>
      </c>
    </row>
    <row r="33" spans="1:21" ht="24" customHeight="1" x14ac:dyDescent="0.25">
      <c r="A33" s="230">
        <v>7</v>
      </c>
      <c r="B33" s="75" t="s">
        <v>133</v>
      </c>
      <c r="C33" s="234">
        <v>467000</v>
      </c>
      <c r="D33" s="234">
        <v>497384</v>
      </c>
      <c r="E33" s="237" t="s">
        <v>52</v>
      </c>
      <c r="F33" s="248" t="s">
        <v>134</v>
      </c>
      <c r="G33" s="251">
        <v>489922</v>
      </c>
      <c r="H33" s="248" t="s">
        <v>134</v>
      </c>
      <c r="I33" s="251">
        <v>489922</v>
      </c>
      <c r="J33" s="76"/>
      <c r="K33" s="77"/>
      <c r="L33" s="240" t="s">
        <v>161</v>
      </c>
      <c r="M33" s="243" t="s">
        <v>53</v>
      </c>
      <c r="N33" s="258"/>
      <c r="O33" s="273">
        <v>243558</v>
      </c>
      <c r="P33" s="276" t="s">
        <v>118</v>
      </c>
      <c r="Q33" s="158"/>
      <c r="R33" s="108" t="s">
        <v>170</v>
      </c>
    </row>
    <row r="34" spans="1:21" ht="24" customHeight="1" x14ac:dyDescent="0.35">
      <c r="A34" s="231"/>
      <c r="B34" s="78" t="s">
        <v>135</v>
      </c>
      <c r="C34" s="235"/>
      <c r="D34" s="235"/>
      <c r="E34" s="238"/>
      <c r="F34" s="249"/>
      <c r="G34" s="252"/>
      <c r="H34" s="249"/>
      <c r="I34" s="252"/>
      <c r="J34" s="179" t="s">
        <v>57</v>
      </c>
      <c r="K34" s="79" t="s">
        <v>136</v>
      </c>
      <c r="L34" s="241"/>
      <c r="M34" s="244"/>
      <c r="N34" s="259"/>
      <c r="O34" s="274"/>
      <c r="P34" s="277"/>
      <c r="Q34" s="158"/>
      <c r="R34" s="108" t="s">
        <v>171</v>
      </c>
    </row>
    <row r="35" spans="1:21" ht="24" customHeight="1" x14ac:dyDescent="0.25">
      <c r="A35" s="232"/>
      <c r="B35" s="78" t="s">
        <v>79</v>
      </c>
      <c r="C35" s="235"/>
      <c r="D35" s="235"/>
      <c r="E35" s="238"/>
      <c r="F35" s="249"/>
      <c r="G35" s="252"/>
      <c r="H35" s="249"/>
      <c r="I35" s="252"/>
      <c r="J35" s="179" t="s">
        <v>55</v>
      </c>
      <c r="K35" s="80" t="s">
        <v>137</v>
      </c>
      <c r="L35" s="241"/>
      <c r="M35" s="244"/>
      <c r="N35" s="259"/>
      <c r="O35" s="274"/>
      <c r="P35" s="277"/>
      <c r="Q35" s="158"/>
      <c r="R35" s="108" t="s">
        <v>172</v>
      </c>
    </row>
    <row r="36" spans="1:21" ht="24" customHeight="1" x14ac:dyDescent="0.25">
      <c r="A36" s="233"/>
      <c r="B36" s="81" t="s">
        <v>138</v>
      </c>
      <c r="C36" s="236"/>
      <c r="D36" s="236"/>
      <c r="E36" s="239"/>
      <c r="F36" s="250"/>
      <c r="G36" s="253"/>
      <c r="H36" s="250"/>
      <c r="I36" s="253"/>
      <c r="J36" s="82"/>
      <c r="K36" s="83"/>
      <c r="L36" s="242"/>
      <c r="M36" s="245"/>
      <c r="N36" s="260"/>
      <c r="O36" s="275"/>
      <c r="P36" s="278"/>
      <c r="Q36" s="158"/>
      <c r="R36" s="108" t="s">
        <v>173</v>
      </c>
    </row>
    <row r="37" spans="1:21" ht="24" customHeight="1" x14ac:dyDescent="0.25">
      <c r="A37" s="230">
        <v>8</v>
      </c>
      <c r="B37" s="77" t="s">
        <v>140</v>
      </c>
      <c r="C37" s="262">
        <v>2000000</v>
      </c>
      <c r="D37" s="262">
        <v>2139874.41</v>
      </c>
      <c r="E37" s="282" t="s">
        <v>56</v>
      </c>
      <c r="F37" s="248" t="s">
        <v>141</v>
      </c>
      <c r="G37" s="251">
        <v>1928000</v>
      </c>
      <c r="H37" s="285" t="s">
        <v>142</v>
      </c>
      <c r="I37" s="251">
        <v>1927236.92</v>
      </c>
      <c r="J37" s="178"/>
      <c r="K37" s="178"/>
      <c r="L37" s="288" t="s">
        <v>162</v>
      </c>
      <c r="M37" s="255" t="s">
        <v>53</v>
      </c>
      <c r="N37" s="258"/>
      <c r="O37" s="273">
        <v>243558</v>
      </c>
      <c r="P37" s="276" t="s">
        <v>118</v>
      </c>
      <c r="Q37" s="158"/>
      <c r="R37" s="108" t="s">
        <v>174</v>
      </c>
    </row>
    <row r="38" spans="1:21" ht="24" customHeight="1" x14ac:dyDescent="0.35">
      <c r="A38" s="231"/>
      <c r="B38" s="80" t="s">
        <v>79</v>
      </c>
      <c r="C38" s="263"/>
      <c r="D38" s="263"/>
      <c r="E38" s="283"/>
      <c r="F38" s="250"/>
      <c r="G38" s="253"/>
      <c r="H38" s="286"/>
      <c r="I38" s="252"/>
      <c r="J38" s="179" t="s">
        <v>54</v>
      </c>
      <c r="K38" s="79" t="s">
        <v>143</v>
      </c>
      <c r="L38" s="289"/>
      <c r="M38" s="256"/>
      <c r="N38" s="259"/>
      <c r="O38" s="274"/>
      <c r="P38" s="277"/>
      <c r="Q38" s="158"/>
      <c r="R38" s="108" t="s">
        <v>175</v>
      </c>
    </row>
    <row r="39" spans="1:21" ht="24" customHeight="1" x14ac:dyDescent="0.25">
      <c r="A39" s="231"/>
      <c r="B39" s="80" t="s">
        <v>144</v>
      </c>
      <c r="C39" s="263"/>
      <c r="D39" s="263"/>
      <c r="E39" s="283"/>
      <c r="F39" s="266" t="s">
        <v>145</v>
      </c>
      <c r="G39" s="268">
        <v>2035000</v>
      </c>
      <c r="H39" s="286"/>
      <c r="I39" s="252"/>
      <c r="J39" s="179" t="s">
        <v>55</v>
      </c>
      <c r="K39" s="80" t="s">
        <v>132</v>
      </c>
      <c r="L39" s="289"/>
      <c r="M39" s="256"/>
      <c r="N39" s="259"/>
      <c r="O39" s="274"/>
      <c r="P39" s="277"/>
      <c r="Q39" s="158"/>
      <c r="S39" s="112">
        <f>SUM(S27:S38)</f>
        <v>12780539.91</v>
      </c>
      <c r="U39" s="112">
        <f>SUM(U27:U38)</f>
        <v>12780539.91</v>
      </c>
    </row>
    <row r="40" spans="1:21" ht="24" customHeight="1" x14ac:dyDescent="0.25">
      <c r="A40" s="233"/>
      <c r="B40" s="83"/>
      <c r="C40" s="263"/>
      <c r="D40" s="263"/>
      <c r="E40" s="284"/>
      <c r="F40" s="267"/>
      <c r="G40" s="269"/>
      <c r="H40" s="287"/>
      <c r="I40" s="253"/>
      <c r="J40" s="180"/>
      <c r="K40" s="180"/>
      <c r="L40" s="290"/>
      <c r="M40" s="257"/>
      <c r="N40" s="260"/>
      <c r="O40" s="275"/>
      <c r="P40" s="278"/>
      <c r="Q40" s="158"/>
    </row>
    <row r="41" spans="1:21" ht="24" customHeight="1" x14ac:dyDescent="0.25">
      <c r="A41" s="231">
        <v>9</v>
      </c>
      <c r="B41" s="186" t="s">
        <v>146</v>
      </c>
      <c r="C41" s="262">
        <v>992396</v>
      </c>
      <c r="D41" s="262">
        <v>1061863.72</v>
      </c>
      <c r="E41" s="237" t="s">
        <v>56</v>
      </c>
      <c r="F41" s="264" t="s">
        <v>74</v>
      </c>
      <c r="G41" s="252">
        <v>1030007</v>
      </c>
      <c r="H41" s="264" t="s">
        <v>74</v>
      </c>
      <c r="I41" s="252">
        <v>1024882.38</v>
      </c>
      <c r="J41" s="187"/>
      <c r="K41" s="187"/>
      <c r="L41" s="240" t="s">
        <v>163</v>
      </c>
      <c r="M41" s="255" t="s">
        <v>53</v>
      </c>
      <c r="N41" s="258"/>
      <c r="O41" s="273">
        <v>243558</v>
      </c>
      <c r="P41" s="276" t="s">
        <v>118</v>
      </c>
      <c r="Q41" s="158"/>
    </row>
    <row r="42" spans="1:21" ht="24" customHeight="1" x14ac:dyDescent="0.35">
      <c r="A42" s="231"/>
      <c r="B42" s="78" t="s">
        <v>76</v>
      </c>
      <c r="C42" s="263"/>
      <c r="D42" s="263"/>
      <c r="E42" s="238"/>
      <c r="F42" s="264"/>
      <c r="G42" s="252"/>
      <c r="H42" s="264"/>
      <c r="I42" s="252"/>
      <c r="J42" s="179" t="s">
        <v>57</v>
      </c>
      <c r="K42" s="79" t="s">
        <v>147</v>
      </c>
      <c r="L42" s="241"/>
      <c r="M42" s="256"/>
      <c r="N42" s="259"/>
      <c r="O42" s="274"/>
      <c r="P42" s="277"/>
      <c r="Q42" s="158"/>
    </row>
    <row r="43" spans="1:21" ht="24" customHeight="1" x14ac:dyDescent="0.25">
      <c r="A43" s="231"/>
      <c r="B43" s="78" t="s">
        <v>148</v>
      </c>
      <c r="C43" s="263"/>
      <c r="D43" s="263"/>
      <c r="E43" s="238"/>
      <c r="F43" s="264"/>
      <c r="G43" s="252"/>
      <c r="H43" s="264"/>
      <c r="I43" s="252"/>
      <c r="J43" s="179" t="s">
        <v>55</v>
      </c>
      <c r="K43" s="80" t="s">
        <v>149</v>
      </c>
      <c r="L43" s="241"/>
      <c r="M43" s="256"/>
      <c r="N43" s="259"/>
      <c r="O43" s="274"/>
      <c r="P43" s="277"/>
      <c r="Q43" s="158"/>
    </row>
    <row r="44" spans="1:21" ht="24" customHeight="1" x14ac:dyDescent="0.25">
      <c r="A44" s="233"/>
      <c r="B44" s="183"/>
      <c r="C44" s="263"/>
      <c r="D44" s="263"/>
      <c r="E44" s="239"/>
      <c r="F44" s="265"/>
      <c r="G44" s="253"/>
      <c r="H44" s="265"/>
      <c r="I44" s="253"/>
      <c r="J44" s="183"/>
      <c r="K44" s="95"/>
      <c r="L44" s="242"/>
      <c r="M44" s="257"/>
      <c r="N44" s="260"/>
      <c r="O44" s="275"/>
      <c r="P44" s="278"/>
      <c r="Q44" s="158"/>
    </row>
    <row r="45" spans="1:21" ht="24" customHeight="1" x14ac:dyDescent="0.25">
      <c r="A45" s="279">
        <v>10</v>
      </c>
      <c r="B45" s="135" t="s">
        <v>150</v>
      </c>
      <c r="C45" s="262">
        <v>1600000</v>
      </c>
      <c r="D45" s="262">
        <v>1711634.06</v>
      </c>
      <c r="E45" s="237" t="s">
        <v>151</v>
      </c>
      <c r="F45" s="177" t="s">
        <v>152</v>
      </c>
      <c r="G45" s="182">
        <v>1711000</v>
      </c>
      <c r="H45" s="224" t="s">
        <v>152</v>
      </c>
      <c r="I45" s="251">
        <v>1698665.66</v>
      </c>
      <c r="J45" s="94"/>
      <c r="K45" s="94"/>
      <c r="L45" s="240" t="s">
        <v>164</v>
      </c>
      <c r="M45" s="255" t="s">
        <v>53</v>
      </c>
      <c r="N45" s="258"/>
      <c r="O45" s="273">
        <v>243558</v>
      </c>
      <c r="P45" s="276" t="s">
        <v>118</v>
      </c>
      <c r="Q45" s="158"/>
    </row>
    <row r="46" spans="1:21" ht="24" customHeight="1" x14ac:dyDescent="0.35">
      <c r="A46" s="280"/>
      <c r="B46" s="78" t="s">
        <v>153</v>
      </c>
      <c r="C46" s="263"/>
      <c r="D46" s="263"/>
      <c r="E46" s="238"/>
      <c r="F46" s="179" t="s">
        <v>154</v>
      </c>
      <c r="G46" s="184">
        <v>1711600</v>
      </c>
      <c r="H46" s="264"/>
      <c r="I46" s="252"/>
      <c r="J46" s="179" t="s">
        <v>54</v>
      </c>
      <c r="K46" s="79" t="s">
        <v>155</v>
      </c>
      <c r="L46" s="241"/>
      <c r="M46" s="256"/>
      <c r="N46" s="259"/>
      <c r="O46" s="274"/>
      <c r="P46" s="277"/>
      <c r="Q46" s="158"/>
    </row>
    <row r="47" spans="1:21" ht="24" customHeight="1" x14ac:dyDescent="0.25">
      <c r="A47" s="280"/>
      <c r="B47" s="78"/>
      <c r="C47" s="263"/>
      <c r="D47" s="263"/>
      <c r="E47" s="238"/>
      <c r="F47" s="238" t="s">
        <v>156</v>
      </c>
      <c r="G47" s="268">
        <v>1711634</v>
      </c>
      <c r="H47" s="264"/>
      <c r="I47" s="252"/>
      <c r="J47" s="179" t="s">
        <v>55</v>
      </c>
      <c r="K47" s="80" t="s">
        <v>157</v>
      </c>
      <c r="L47" s="241"/>
      <c r="M47" s="256"/>
      <c r="N47" s="259"/>
      <c r="O47" s="274"/>
      <c r="P47" s="277"/>
      <c r="Q47" s="158"/>
    </row>
    <row r="48" spans="1:21" ht="24" customHeight="1" x14ac:dyDescent="0.25">
      <c r="A48" s="281"/>
      <c r="B48" s="183"/>
      <c r="C48" s="263"/>
      <c r="D48" s="263"/>
      <c r="E48" s="239"/>
      <c r="F48" s="239"/>
      <c r="G48" s="269"/>
      <c r="H48" s="265"/>
      <c r="I48" s="253"/>
      <c r="J48" s="183"/>
      <c r="K48" s="95"/>
      <c r="L48" s="242"/>
      <c r="M48" s="257"/>
      <c r="N48" s="260"/>
      <c r="O48" s="275"/>
      <c r="P48" s="278"/>
      <c r="Q48" s="158"/>
    </row>
    <row r="49" spans="1:17" ht="24" customHeight="1" x14ac:dyDescent="0.25">
      <c r="A49" s="230">
        <v>11</v>
      </c>
      <c r="B49" s="75" t="s">
        <v>178</v>
      </c>
      <c r="C49" s="234">
        <v>315000</v>
      </c>
      <c r="D49" s="234">
        <v>316425</v>
      </c>
      <c r="E49" s="237" t="s">
        <v>52</v>
      </c>
      <c r="F49" s="248" t="s">
        <v>179</v>
      </c>
      <c r="G49" s="251">
        <v>311559</v>
      </c>
      <c r="H49" s="248" t="s">
        <v>179</v>
      </c>
      <c r="I49" s="251">
        <v>311559</v>
      </c>
      <c r="J49" s="76"/>
      <c r="K49" s="77"/>
      <c r="L49" s="240" t="s">
        <v>193</v>
      </c>
      <c r="M49" s="243" t="s">
        <v>53</v>
      </c>
      <c r="N49" s="243"/>
      <c r="O49" s="273">
        <v>243588</v>
      </c>
      <c r="P49" s="276" t="s">
        <v>118</v>
      </c>
      <c r="Q49" s="158"/>
    </row>
    <row r="50" spans="1:17" ht="24" customHeight="1" x14ac:dyDescent="0.35">
      <c r="A50" s="231"/>
      <c r="B50" s="78" t="s">
        <v>180</v>
      </c>
      <c r="C50" s="235"/>
      <c r="D50" s="235"/>
      <c r="E50" s="238"/>
      <c r="F50" s="249"/>
      <c r="G50" s="252"/>
      <c r="H50" s="249"/>
      <c r="I50" s="252"/>
      <c r="J50" s="200" t="s">
        <v>57</v>
      </c>
      <c r="K50" s="79" t="s">
        <v>181</v>
      </c>
      <c r="L50" s="241"/>
      <c r="M50" s="244"/>
      <c r="N50" s="244"/>
      <c r="O50" s="274"/>
      <c r="P50" s="277"/>
      <c r="Q50" s="158"/>
    </row>
    <row r="51" spans="1:17" ht="24" customHeight="1" x14ac:dyDescent="0.25">
      <c r="A51" s="232"/>
      <c r="B51" s="78" t="s">
        <v>182</v>
      </c>
      <c r="C51" s="235"/>
      <c r="D51" s="235"/>
      <c r="E51" s="238"/>
      <c r="F51" s="249"/>
      <c r="G51" s="252"/>
      <c r="H51" s="249"/>
      <c r="I51" s="252"/>
      <c r="J51" s="200" t="s">
        <v>55</v>
      </c>
      <c r="K51" s="80" t="s">
        <v>183</v>
      </c>
      <c r="L51" s="241"/>
      <c r="M51" s="244"/>
      <c r="N51" s="244"/>
      <c r="O51" s="274"/>
      <c r="P51" s="277"/>
      <c r="Q51" s="158"/>
    </row>
    <row r="52" spans="1:17" ht="24" customHeight="1" x14ac:dyDescent="0.25">
      <c r="A52" s="233"/>
      <c r="B52" s="81"/>
      <c r="C52" s="236"/>
      <c r="D52" s="236"/>
      <c r="E52" s="239"/>
      <c r="F52" s="250"/>
      <c r="G52" s="253"/>
      <c r="H52" s="250"/>
      <c r="I52" s="253"/>
      <c r="J52" s="82"/>
      <c r="K52" s="83"/>
      <c r="L52" s="242"/>
      <c r="M52" s="245"/>
      <c r="N52" s="245"/>
      <c r="O52" s="275"/>
      <c r="P52" s="278"/>
      <c r="Q52" s="158"/>
    </row>
    <row r="53" spans="1:17" ht="24" customHeight="1" x14ac:dyDescent="0.25">
      <c r="A53" s="230">
        <v>12</v>
      </c>
      <c r="B53" s="75" t="s">
        <v>178</v>
      </c>
      <c r="C53" s="234">
        <v>467200</v>
      </c>
      <c r="D53" s="234">
        <v>497190</v>
      </c>
      <c r="E53" s="237" t="s">
        <v>52</v>
      </c>
      <c r="F53" s="248" t="s">
        <v>77</v>
      </c>
      <c r="G53" s="251">
        <v>489467</v>
      </c>
      <c r="H53" s="248" t="s">
        <v>77</v>
      </c>
      <c r="I53" s="251">
        <v>489467</v>
      </c>
      <c r="J53" s="134"/>
      <c r="K53" s="80"/>
      <c r="L53" s="240" t="s">
        <v>193</v>
      </c>
      <c r="M53" s="243" t="s">
        <v>53</v>
      </c>
      <c r="N53" s="201"/>
      <c r="O53" s="273">
        <v>243588</v>
      </c>
      <c r="P53" s="276" t="s">
        <v>118</v>
      </c>
      <c r="Q53" s="158"/>
    </row>
    <row r="54" spans="1:17" ht="24" customHeight="1" x14ac:dyDescent="0.35">
      <c r="A54" s="231"/>
      <c r="B54" s="78" t="s">
        <v>180</v>
      </c>
      <c r="C54" s="235"/>
      <c r="D54" s="235"/>
      <c r="E54" s="238"/>
      <c r="F54" s="249"/>
      <c r="G54" s="252"/>
      <c r="H54" s="249"/>
      <c r="I54" s="252"/>
      <c r="J54" s="200" t="s">
        <v>57</v>
      </c>
      <c r="K54" s="79" t="s">
        <v>184</v>
      </c>
      <c r="L54" s="241"/>
      <c r="M54" s="244"/>
      <c r="N54" s="201"/>
      <c r="O54" s="274"/>
      <c r="P54" s="277"/>
      <c r="Q54" s="158"/>
    </row>
    <row r="55" spans="1:17" ht="24" customHeight="1" x14ac:dyDescent="0.25">
      <c r="A55" s="231"/>
      <c r="B55" s="78" t="s">
        <v>185</v>
      </c>
      <c r="C55" s="235"/>
      <c r="D55" s="235"/>
      <c r="E55" s="238"/>
      <c r="F55" s="249"/>
      <c r="G55" s="252"/>
      <c r="H55" s="249"/>
      <c r="I55" s="252"/>
      <c r="J55" s="200" t="s">
        <v>55</v>
      </c>
      <c r="K55" s="80" t="s">
        <v>186</v>
      </c>
      <c r="L55" s="241"/>
      <c r="M55" s="244"/>
      <c r="N55" s="201"/>
      <c r="O55" s="274"/>
      <c r="P55" s="277"/>
      <c r="Q55" s="158"/>
    </row>
    <row r="56" spans="1:17" ht="24" customHeight="1" x14ac:dyDescent="0.25">
      <c r="A56" s="233"/>
      <c r="B56" s="148"/>
      <c r="C56" s="236"/>
      <c r="D56" s="236"/>
      <c r="E56" s="239"/>
      <c r="F56" s="250"/>
      <c r="G56" s="253"/>
      <c r="H56" s="250"/>
      <c r="I56" s="253"/>
      <c r="J56" s="134"/>
      <c r="K56" s="80"/>
      <c r="L56" s="242"/>
      <c r="M56" s="245"/>
      <c r="N56" s="201"/>
      <c r="O56" s="275"/>
      <c r="P56" s="278"/>
      <c r="Q56" s="158"/>
    </row>
    <row r="57" spans="1:17" ht="24" customHeight="1" x14ac:dyDescent="0.25">
      <c r="A57" s="230">
        <v>13</v>
      </c>
      <c r="B57" s="75" t="s">
        <v>187</v>
      </c>
      <c r="C57" s="234">
        <v>23364.49</v>
      </c>
      <c r="D57" s="234">
        <v>20420</v>
      </c>
      <c r="E57" s="237" t="s">
        <v>52</v>
      </c>
      <c r="F57" s="202" t="s">
        <v>126</v>
      </c>
      <c r="G57" s="203">
        <v>20420</v>
      </c>
      <c r="H57" s="248" t="s">
        <v>126</v>
      </c>
      <c r="I57" s="251">
        <v>20420</v>
      </c>
      <c r="J57" s="76"/>
      <c r="K57" s="77"/>
      <c r="L57" s="240" t="s">
        <v>159</v>
      </c>
      <c r="M57" s="243" t="s">
        <v>53</v>
      </c>
      <c r="N57" s="258"/>
      <c r="O57" s="273">
        <v>243588</v>
      </c>
      <c r="P57" s="276" t="s">
        <v>118</v>
      </c>
      <c r="Q57" s="158"/>
    </row>
    <row r="58" spans="1:17" ht="24" customHeight="1" x14ac:dyDescent="0.35">
      <c r="A58" s="231"/>
      <c r="B58" s="78" t="s">
        <v>188</v>
      </c>
      <c r="C58" s="235"/>
      <c r="D58" s="235"/>
      <c r="E58" s="238"/>
      <c r="F58" s="266" t="s">
        <v>131</v>
      </c>
      <c r="G58" s="268">
        <v>22577</v>
      </c>
      <c r="H58" s="249"/>
      <c r="I58" s="252"/>
      <c r="J58" s="200" t="s">
        <v>54</v>
      </c>
      <c r="K58" s="79" t="s">
        <v>189</v>
      </c>
      <c r="L58" s="241"/>
      <c r="M58" s="244"/>
      <c r="N58" s="259"/>
      <c r="O58" s="274"/>
      <c r="P58" s="277"/>
      <c r="Q58" s="158"/>
    </row>
    <row r="59" spans="1:17" ht="24" customHeight="1" x14ac:dyDescent="0.25">
      <c r="A59" s="232"/>
      <c r="B59" s="78" t="s">
        <v>190</v>
      </c>
      <c r="C59" s="235"/>
      <c r="D59" s="235"/>
      <c r="E59" s="238"/>
      <c r="F59" s="266"/>
      <c r="G59" s="268"/>
      <c r="H59" s="249"/>
      <c r="I59" s="252"/>
      <c r="J59" s="200" t="s">
        <v>55</v>
      </c>
      <c r="K59" s="80" t="s">
        <v>191</v>
      </c>
      <c r="L59" s="241"/>
      <c r="M59" s="244"/>
      <c r="N59" s="259"/>
      <c r="O59" s="274"/>
      <c r="P59" s="277"/>
      <c r="Q59" s="158"/>
    </row>
    <row r="60" spans="1:17" ht="24" customHeight="1" x14ac:dyDescent="0.25">
      <c r="A60" s="233"/>
      <c r="B60" s="81"/>
      <c r="C60" s="236"/>
      <c r="D60" s="236"/>
      <c r="E60" s="239"/>
      <c r="F60" s="204" t="s">
        <v>128</v>
      </c>
      <c r="G60" s="205">
        <v>23272.5</v>
      </c>
      <c r="H60" s="250"/>
      <c r="I60" s="253"/>
      <c r="J60" s="82"/>
      <c r="K60" s="83"/>
      <c r="L60" s="242"/>
      <c r="M60" s="245"/>
      <c r="N60" s="260"/>
      <c r="O60" s="275"/>
      <c r="P60" s="278"/>
      <c r="Q60" s="158"/>
    </row>
    <row r="61" spans="1:17" ht="24" customHeight="1" x14ac:dyDescent="0.35">
      <c r="A61" s="85"/>
      <c r="B61" s="246" t="s">
        <v>196</v>
      </c>
      <c r="C61" s="246"/>
      <c r="D61" s="246"/>
      <c r="E61" s="246"/>
      <c r="F61" s="246"/>
      <c r="G61" s="246"/>
      <c r="H61" s="247"/>
      <c r="I61" s="86">
        <f>SUM(I8:I60)</f>
        <v>12780539.910000002</v>
      </c>
      <c r="J61" s="87"/>
      <c r="K61" s="88"/>
      <c r="L61" s="141"/>
      <c r="M61" s="142"/>
      <c r="N61" s="143"/>
      <c r="O61" s="145"/>
      <c r="P61" s="146"/>
      <c r="Q61" s="158"/>
    </row>
    <row r="62" spans="1:17" ht="24" customHeight="1" x14ac:dyDescent="0.35">
      <c r="A62" s="147"/>
      <c r="B62" s="148"/>
      <c r="C62" s="149"/>
      <c r="D62" s="149"/>
      <c r="E62" s="147"/>
      <c r="F62" s="134"/>
      <c r="G62" s="111"/>
      <c r="H62" s="150"/>
      <c r="I62" s="151"/>
      <c r="J62" s="134"/>
      <c r="K62" s="152"/>
      <c r="L62" s="153"/>
      <c r="M62" s="154"/>
      <c r="N62" s="155"/>
      <c r="O62" s="156"/>
      <c r="P62" s="157"/>
      <c r="Q62" s="158"/>
    </row>
    <row r="63" spans="1:17" ht="24" customHeight="1" x14ac:dyDescent="0.35">
      <c r="A63" s="147"/>
      <c r="B63" s="148"/>
      <c r="C63" s="149"/>
      <c r="D63" s="149"/>
      <c r="E63" s="147"/>
      <c r="F63" s="134"/>
      <c r="G63" s="111"/>
      <c r="H63" s="150"/>
      <c r="I63" s="151"/>
      <c r="J63" s="134"/>
      <c r="K63" s="152"/>
      <c r="L63" s="153"/>
      <c r="M63" s="154"/>
      <c r="N63" s="155"/>
      <c r="O63" s="156"/>
      <c r="P63" s="157"/>
      <c r="Q63" s="158"/>
    </row>
    <row r="64" spans="1:17" ht="24" customHeight="1" x14ac:dyDescent="0.35">
      <c r="A64" s="147"/>
      <c r="B64" s="148"/>
      <c r="C64" s="149"/>
      <c r="D64" s="149"/>
      <c r="E64" s="147"/>
      <c r="F64" s="134"/>
      <c r="G64" s="111"/>
      <c r="H64" s="150"/>
      <c r="I64" s="151"/>
      <c r="J64" s="134"/>
      <c r="K64" s="152"/>
      <c r="L64" s="153"/>
      <c r="M64" s="154"/>
      <c r="N64" s="155"/>
      <c r="O64" s="156"/>
      <c r="P64" s="157"/>
      <c r="Q64" s="158"/>
    </row>
    <row r="65" spans="1:17" ht="24" customHeight="1" x14ac:dyDescent="0.35">
      <c r="A65" s="147"/>
      <c r="B65" s="148"/>
      <c r="C65" s="149"/>
      <c r="D65" s="149"/>
      <c r="E65" s="147"/>
      <c r="F65" s="134"/>
      <c r="G65" s="111"/>
      <c r="H65" s="150"/>
      <c r="I65" s="151"/>
      <c r="J65" s="134"/>
      <c r="K65" s="152"/>
      <c r="L65" s="153"/>
      <c r="M65" s="154"/>
      <c r="N65" s="155"/>
      <c r="O65" s="156"/>
      <c r="P65" s="157"/>
      <c r="Q65" s="158"/>
    </row>
    <row r="66" spans="1:17" ht="24" customHeight="1" x14ac:dyDescent="0.35">
      <c r="A66" s="147"/>
      <c r="B66" s="148"/>
      <c r="C66" s="149"/>
      <c r="D66" s="149"/>
      <c r="E66" s="147"/>
      <c r="F66" s="134"/>
      <c r="G66" s="111"/>
      <c r="H66" s="150"/>
      <c r="I66" s="151"/>
      <c r="J66" s="134"/>
      <c r="K66" s="152"/>
      <c r="L66" s="153"/>
      <c r="M66" s="154"/>
      <c r="N66" s="155"/>
      <c r="O66" s="156"/>
      <c r="P66" s="157"/>
      <c r="Q66" s="158"/>
    </row>
    <row r="67" spans="1:17" ht="24" customHeight="1" x14ac:dyDescent="0.35">
      <c r="A67" s="147"/>
      <c r="B67" s="148"/>
      <c r="C67" s="149"/>
      <c r="D67" s="149"/>
      <c r="E67" s="147"/>
      <c r="F67" s="134"/>
      <c r="G67" s="111"/>
      <c r="H67" s="150"/>
      <c r="I67" s="151"/>
      <c r="J67" s="134"/>
      <c r="K67" s="152"/>
      <c r="L67" s="153"/>
      <c r="M67" s="154"/>
      <c r="N67" s="155"/>
      <c r="O67" s="156"/>
      <c r="P67" s="157"/>
      <c r="Q67" s="158"/>
    </row>
    <row r="68" spans="1:17" ht="24" customHeight="1" x14ac:dyDescent="0.35">
      <c r="A68" s="147"/>
      <c r="B68" s="148"/>
      <c r="C68" s="149"/>
      <c r="D68" s="149"/>
      <c r="E68" s="147"/>
      <c r="F68" s="134"/>
      <c r="G68" s="111"/>
      <c r="H68" s="150"/>
      <c r="I68" s="151"/>
      <c r="J68" s="134"/>
      <c r="K68" s="152"/>
      <c r="L68" s="153"/>
      <c r="M68" s="154"/>
      <c r="N68" s="155"/>
      <c r="O68" s="156"/>
      <c r="P68" s="157"/>
      <c r="Q68" s="158"/>
    </row>
    <row r="69" spans="1:17" ht="24" customHeight="1" x14ac:dyDescent="0.35">
      <c r="A69" s="147"/>
      <c r="B69" s="148"/>
      <c r="C69" s="149"/>
      <c r="D69" s="149"/>
      <c r="E69" s="147"/>
      <c r="F69" s="134"/>
      <c r="G69" s="111"/>
      <c r="H69" s="150"/>
      <c r="I69" s="151"/>
      <c r="J69" s="134"/>
      <c r="K69" s="152"/>
      <c r="L69" s="153"/>
      <c r="M69" s="154"/>
      <c r="N69" s="155"/>
      <c r="O69" s="156"/>
      <c r="P69" s="157"/>
      <c r="Q69" s="158"/>
    </row>
    <row r="70" spans="1:17" ht="24" customHeight="1" x14ac:dyDescent="0.35">
      <c r="A70" s="147"/>
      <c r="B70" s="148"/>
      <c r="C70" s="149"/>
      <c r="D70" s="149"/>
      <c r="E70" s="147"/>
      <c r="F70" s="134"/>
      <c r="G70" s="111"/>
      <c r="H70" s="150"/>
      <c r="I70" s="151"/>
      <c r="J70" s="134"/>
      <c r="K70" s="152"/>
      <c r="L70" s="153"/>
      <c r="M70" s="154"/>
      <c r="N70" s="155"/>
      <c r="O70" s="156"/>
      <c r="P70" s="157"/>
      <c r="Q70" s="158"/>
    </row>
    <row r="71" spans="1:17" ht="24" customHeight="1" x14ac:dyDescent="0.35">
      <c r="A71" s="147"/>
      <c r="B71" s="148"/>
      <c r="C71" s="149"/>
      <c r="D71" s="149"/>
      <c r="E71" s="147"/>
      <c r="F71" s="134"/>
      <c r="G71" s="111"/>
      <c r="H71" s="150"/>
      <c r="I71" s="151"/>
      <c r="J71" s="134"/>
      <c r="K71" s="152"/>
      <c r="L71" s="153"/>
      <c r="M71" s="154"/>
      <c r="N71" s="155"/>
      <c r="O71" s="156"/>
      <c r="P71" s="157"/>
      <c r="Q71" s="158"/>
    </row>
    <row r="72" spans="1:17" ht="24" customHeight="1" x14ac:dyDescent="0.35">
      <c r="A72" s="147"/>
      <c r="B72" s="148"/>
      <c r="C72" s="149"/>
      <c r="D72" s="149"/>
      <c r="E72" s="147"/>
      <c r="F72" s="134"/>
      <c r="G72" s="111"/>
      <c r="H72" s="150"/>
      <c r="I72" s="151"/>
      <c r="J72" s="134"/>
      <c r="K72" s="152"/>
      <c r="L72" s="153"/>
      <c r="M72" s="154"/>
      <c r="N72" s="155"/>
      <c r="O72" s="156"/>
      <c r="P72" s="157"/>
      <c r="Q72" s="158"/>
    </row>
    <row r="73" spans="1:17" ht="24" customHeight="1" x14ac:dyDescent="0.35">
      <c r="A73" s="147"/>
      <c r="B73" s="148"/>
      <c r="C73" s="149"/>
      <c r="D73" s="149"/>
      <c r="E73" s="147"/>
      <c r="F73" s="134"/>
      <c r="G73" s="111"/>
      <c r="H73" s="150"/>
      <c r="I73" s="151"/>
      <c r="J73" s="134"/>
      <c r="K73" s="152"/>
      <c r="L73" s="153"/>
      <c r="M73" s="154"/>
      <c r="N73" s="155"/>
      <c r="O73" s="156"/>
      <c r="P73" s="157"/>
      <c r="Q73" s="158"/>
    </row>
    <row r="74" spans="1:17" ht="24" customHeight="1" x14ac:dyDescent="0.35">
      <c r="A74" s="147"/>
      <c r="B74" s="148"/>
      <c r="C74" s="149"/>
      <c r="D74" s="149"/>
      <c r="E74" s="147"/>
      <c r="F74" s="134"/>
      <c r="G74" s="111"/>
      <c r="H74" s="150"/>
      <c r="I74" s="151"/>
      <c r="J74" s="134"/>
      <c r="K74" s="152"/>
      <c r="L74" s="153"/>
      <c r="M74" s="154"/>
      <c r="N74" s="155"/>
      <c r="O74" s="156"/>
      <c r="P74" s="157"/>
      <c r="Q74" s="158"/>
    </row>
    <row r="75" spans="1:17" ht="24" customHeight="1" x14ac:dyDescent="0.35">
      <c r="A75" s="147"/>
      <c r="B75" s="148"/>
      <c r="C75" s="149"/>
      <c r="D75" s="149"/>
      <c r="E75" s="147"/>
      <c r="F75" s="134"/>
      <c r="G75" s="111"/>
      <c r="H75" s="150"/>
      <c r="I75" s="151"/>
      <c r="J75" s="134"/>
      <c r="K75" s="152"/>
      <c r="L75" s="153"/>
      <c r="M75" s="154"/>
      <c r="N75" s="155"/>
      <c r="O75" s="156"/>
      <c r="P75" s="157"/>
      <c r="Q75" s="158"/>
    </row>
    <row r="76" spans="1:17" ht="24" customHeight="1" x14ac:dyDescent="0.35">
      <c r="A76" s="147"/>
      <c r="B76" s="148"/>
      <c r="C76" s="149"/>
      <c r="D76" s="149"/>
      <c r="E76" s="147"/>
      <c r="F76" s="134"/>
      <c r="G76" s="111"/>
      <c r="H76" s="150"/>
      <c r="I76" s="151"/>
      <c r="J76" s="134"/>
      <c r="K76" s="152"/>
      <c r="L76" s="153"/>
      <c r="M76" s="154"/>
      <c r="N76" s="155"/>
      <c r="O76" s="156"/>
      <c r="P76" s="157"/>
      <c r="Q76" s="158"/>
    </row>
    <row r="77" spans="1:17" ht="24" customHeight="1" x14ac:dyDescent="0.35">
      <c r="A77" s="147"/>
      <c r="B77" s="148"/>
      <c r="C77" s="149"/>
      <c r="D77" s="149"/>
      <c r="E77" s="147"/>
      <c r="F77" s="134"/>
      <c r="G77" s="111"/>
      <c r="H77" s="150"/>
      <c r="I77" s="151"/>
      <c r="J77" s="134"/>
      <c r="K77" s="152"/>
      <c r="L77" s="153"/>
      <c r="M77" s="154"/>
      <c r="N77" s="155"/>
      <c r="O77" s="156"/>
      <c r="P77" s="157"/>
      <c r="Q77" s="158"/>
    </row>
    <row r="78" spans="1:17" ht="24" customHeight="1" x14ac:dyDescent="0.35">
      <c r="A78" s="147"/>
      <c r="B78" s="148"/>
      <c r="C78" s="149"/>
      <c r="D78" s="149"/>
      <c r="E78" s="147"/>
      <c r="F78" s="134"/>
      <c r="G78" s="111"/>
      <c r="H78" s="150"/>
      <c r="I78" s="151"/>
      <c r="J78" s="134"/>
      <c r="K78" s="152"/>
      <c r="L78" s="153"/>
      <c r="M78" s="154"/>
      <c r="N78" s="155"/>
      <c r="O78" s="156"/>
      <c r="P78" s="157"/>
      <c r="Q78" s="158"/>
    </row>
    <row r="79" spans="1:17" ht="24" customHeight="1" x14ac:dyDescent="0.35">
      <c r="A79" s="147"/>
      <c r="B79" s="148"/>
      <c r="C79" s="149"/>
      <c r="D79" s="149"/>
      <c r="E79" s="147"/>
      <c r="F79" s="134"/>
      <c r="G79" s="111"/>
      <c r="H79" s="150"/>
      <c r="I79" s="151"/>
      <c r="J79" s="134"/>
      <c r="K79" s="152"/>
      <c r="L79" s="153"/>
      <c r="M79" s="154"/>
      <c r="N79" s="155"/>
      <c r="O79" s="156"/>
      <c r="P79" s="157"/>
      <c r="Q79" s="158"/>
    </row>
    <row r="80" spans="1:17" ht="24" customHeight="1" x14ac:dyDescent="0.35">
      <c r="A80" s="147"/>
      <c r="B80" s="148"/>
      <c r="C80" s="149"/>
      <c r="D80" s="149"/>
      <c r="E80" s="147"/>
      <c r="F80" s="134"/>
      <c r="G80" s="111"/>
      <c r="H80" s="150"/>
      <c r="I80" s="151"/>
      <c r="J80" s="134"/>
      <c r="K80" s="152"/>
      <c r="L80" s="153"/>
      <c r="M80" s="154"/>
      <c r="N80" s="155"/>
      <c r="O80" s="156"/>
      <c r="P80" s="157"/>
      <c r="Q80" s="158"/>
    </row>
    <row r="81" spans="1:17" ht="24" customHeight="1" x14ac:dyDescent="0.35">
      <c r="A81" s="147"/>
      <c r="B81" s="148"/>
      <c r="C81" s="149"/>
      <c r="D81" s="149"/>
      <c r="E81" s="147"/>
      <c r="F81" s="134"/>
      <c r="G81" s="111"/>
      <c r="H81" s="150"/>
      <c r="I81" s="151"/>
      <c r="J81" s="134"/>
      <c r="K81" s="152"/>
      <c r="L81" s="153"/>
      <c r="M81" s="154"/>
      <c r="N81" s="155"/>
      <c r="O81" s="156"/>
      <c r="P81" s="157"/>
      <c r="Q81" s="158"/>
    </row>
    <row r="82" spans="1:17" ht="24" customHeight="1" x14ac:dyDescent="0.35">
      <c r="A82" s="147"/>
      <c r="B82" s="148"/>
      <c r="C82" s="149"/>
      <c r="D82" s="149"/>
      <c r="E82" s="147"/>
      <c r="F82" s="134"/>
      <c r="G82" s="111"/>
      <c r="H82" s="150"/>
      <c r="I82" s="151"/>
      <c r="J82" s="134"/>
      <c r="K82" s="152"/>
      <c r="L82" s="153"/>
      <c r="M82" s="154"/>
      <c r="N82" s="155"/>
      <c r="O82" s="156"/>
      <c r="P82" s="157"/>
      <c r="Q82" s="158"/>
    </row>
    <row r="83" spans="1:17" ht="24" customHeight="1" x14ac:dyDescent="0.35">
      <c r="A83" s="147"/>
      <c r="B83" s="148"/>
      <c r="C83" s="149"/>
      <c r="D83" s="149"/>
      <c r="E83" s="147"/>
      <c r="F83" s="134"/>
      <c r="G83" s="111"/>
      <c r="H83" s="150"/>
      <c r="I83" s="151"/>
      <c r="J83" s="134"/>
      <c r="K83" s="152"/>
      <c r="L83" s="153"/>
      <c r="M83" s="154"/>
      <c r="N83" s="155"/>
      <c r="O83" s="156"/>
      <c r="P83" s="157"/>
      <c r="Q83" s="158"/>
    </row>
    <row r="84" spans="1:17" ht="24" customHeight="1" x14ac:dyDescent="0.35">
      <c r="A84" s="147"/>
      <c r="B84" s="148"/>
      <c r="C84" s="149"/>
      <c r="D84" s="149"/>
      <c r="E84" s="147"/>
      <c r="F84" s="134"/>
      <c r="G84" s="111"/>
      <c r="H84" s="150"/>
      <c r="I84" s="151"/>
      <c r="J84" s="134"/>
      <c r="K84" s="152"/>
      <c r="L84" s="153"/>
      <c r="M84" s="154"/>
      <c r="N84" s="155"/>
      <c r="O84" s="156"/>
      <c r="P84" s="157"/>
      <c r="Q84" s="158"/>
    </row>
    <row r="85" spans="1:17" ht="24" customHeight="1" x14ac:dyDescent="0.35">
      <c r="A85" s="147"/>
      <c r="B85" s="148"/>
      <c r="C85" s="149"/>
      <c r="D85" s="149"/>
      <c r="E85" s="147"/>
      <c r="F85" s="134"/>
      <c r="G85" s="111"/>
      <c r="H85" s="150"/>
      <c r="I85" s="151"/>
      <c r="J85" s="134"/>
      <c r="K85" s="152"/>
      <c r="L85" s="153"/>
      <c r="M85" s="154"/>
      <c r="N85" s="155"/>
      <c r="O85" s="156"/>
      <c r="P85" s="157"/>
      <c r="Q85" s="158"/>
    </row>
    <row r="86" spans="1:17" ht="24" customHeight="1" x14ac:dyDescent="0.35">
      <c r="A86" s="147"/>
      <c r="B86" s="148"/>
      <c r="C86" s="149"/>
      <c r="D86" s="149"/>
      <c r="E86" s="147"/>
      <c r="F86" s="134"/>
      <c r="G86" s="111"/>
      <c r="H86" s="150"/>
      <c r="I86" s="151"/>
      <c r="J86" s="134"/>
      <c r="K86" s="152"/>
      <c r="L86" s="153"/>
      <c r="M86" s="154"/>
      <c r="N86" s="155"/>
      <c r="O86" s="156"/>
      <c r="P86" s="157"/>
      <c r="Q86" s="158"/>
    </row>
    <row r="87" spans="1:17" ht="24" customHeight="1" x14ac:dyDescent="0.35">
      <c r="A87" s="147"/>
      <c r="B87" s="148"/>
      <c r="C87" s="149"/>
      <c r="D87" s="149"/>
      <c r="E87" s="147"/>
      <c r="F87" s="134"/>
      <c r="G87" s="111"/>
      <c r="H87" s="150"/>
      <c r="I87" s="151"/>
      <c r="J87" s="134"/>
      <c r="K87" s="152"/>
      <c r="L87" s="153"/>
      <c r="M87" s="154"/>
      <c r="N87" s="155"/>
      <c r="O87" s="156"/>
      <c r="P87" s="157"/>
      <c r="Q87" s="158"/>
    </row>
    <row r="88" spans="1:17" ht="24" customHeight="1" x14ac:dyDescent="0.35">
      <c r="A88" s="147"/>
      <c r="B88" s="148"/>
      <c r="C88" s="149"/>
      <c r="D88" s="149"/>
      <c r="E88" s="147"/>
      <c r="F88" s="134"/>
      <c r="G88" s="111"/>
      <c r="H88" s="150"/>
      <c r="I88" s="151"/>
      <c r="J88" s="134"/>
      <c r="K88" s="152"/>
      <c r="L88" s="153"/>
      <c r="M88" s="154"/>
      <c r="N88" s="155"/>
      <c r="O88" s="156"/>
      <c r="P88" s="157"/>
      <c r="Q88" s="158"/>
    </row>
    <row r="89" spans="1:17" ht="24" customHeight="1" x14ac:dyDescent="0.35">
      <c r="A89" s="147"/>
      <c r="B89" s="148"/>
      <c r="C89" s="149"/>
      <c r="D89" s="149"/>
      <c r="E89" s="147"/>
      <c r="F89" s="134"/>
      <c r="G89" s="111"/>
      <c r="H89" s="150"/>
      <c r="I89" s="151"/>
      <c r="J89" s="134"/>
      <c r="K89" s="152"/>
      <c r="L89" s="153"/>
      <c r="M89" s="154"/>
      <c r="N89" s="155"/>
      <c r="O89" s="156"/>
      <c r="P89" s="157"/>
      <c r="Q89" s="158"/>
    </row>
    <row r="90" spans="1:17" ht="24" customHeight="1" x14ac:dyDescent="0.35">
      <c r="A90" s="147"/>
      <c r="B90" s="148"/>
      <c r="C90" s="149"/>
      <c r="D90" s="149"/>
      <c r="E90" s="147"/>
      <c r="F90" s="134"/>
      <c r="G90" s="111"/>
      <c r="H90" s="150"/>
      <c r="I90" s="151"/>
      <c r="J90" s="134"/>
      <c r="K90" s="152"/>
      <c r="L90" s="153"/>
      <c r="M90" s="154"/>
      <c r="N90" s="155"/>
      <c r="O90" s="156"/>
      <c r="P90" s="157"/>
      <c r="Q90" s="158"/>
    </row>
    <row r="91" spans="1:17" ht="24" customHeight="1" x14ac:dyDescent="0.35">
      <c r="A91" s="147"/>
      <c r="B91" s="148"/>
      <c r="C91" s="149"/>
      <c r="D91" s="149"/>
      <c r="E91" s="147"/>
      <c r="F91" s="134"/>
      <c r="G91" s="111"/>
      <c r="H91" s="150"/>
      <c r="I91" s="151"/>
      <c r="J91" s="134"/>
      <c r="K91" s="152"/>
      <c r="L91" s="153"/>
      <c r="M91" s="154"/>
      <c r="N91" s="155"/>
      <c r="O91" s="156"/>
      <c r="P91" s="157"/>
      <c r="Q91" s="158"/>
    </row>
    <row r="92" spans="1:17" ht="24" customHeight="1" x14ac:dyDescent="0.35">
      <c r="A92" s="147"/>
      <c r="B92" s="148"/>
      <c r="C92" s="149"/>
      <c r="D92" s="149"/>
      <c r="E92" s="147"/>
      <c r="F92" s="134"/>
      <c r="G92" s="111"/>
      <c r="H92" s="150"/>
      <c r="I92" s="151"/>
      <c r="J92" s="134"/>
      <c r="K92" s="152"/>
      <c r="L92" s="153"/>
      <c r="M92" s="154"/>
      <c r="N92" s="155"/>
      <c r="O92" s="156"/>
      <c r="P92" s="157"/>
      <c r="Q92" s="158"/>
    </row>
    <row r="93" spans="1:17" ht="24" customHeight="1" x14ac:dyDescent="0.35">
      <c r="A93" s="147"/>
      <c r="B93" s="148"/>
      <c r="C93" s="149"/>
      <c r="D93" s="149"/>
      <c r="E93" s="147"/>
      <c r="F93" s="134"/>
      <c r="G93" s="111"/>
      <c r="H93" s="150"/>
      <c r="I93" s="151"/>
      <c r="J93" s="134"/>
      <c r="K93" s="152"/>
      <c r="L93" s="153"/>
      <c r="M93" s="154"/>
      <c r="N93" s="155"/>
      <c r="O93" s="156"/>
      <c r="P93" s="157"/>
      <c r="Q93" s="158"/>
    </row>
    <row r="94" spans="1:17" ht="24" customHeight="1" x14ac:dyDescent="0.35">
      <c r="A94" s="147"/>
      <c r="B94" s="148"/>
      <c r="C94" s="149"/>
      <c r="D94" s="149"/>
      <c r="E94" s="147"/>
      <c r="F94" s="134"/>
      <c r="G94" s="111"/>
      <c r="H94" s="150"/>
      <c r="I94" s="151"/>
      <c r="J94" s="134"/>
      <c r="K94" s="152"/>
      <c r="L94" s="153"/>
      <c r="M94" s="154"/>
      <c r="N94" s="155"/>
      <c r="O94" s="156"/>
      <c r="P94" s="157"/>
      <c r="Q94" s="158"/>
    </row>
    <row r="95" spans="1:17" ht="24" customHeight="1" x14ac:dyDescent="0.35">
      <c r="A95" s="147"/>
      <c r="B95" s="148"/>
      <c r="C95" s="149"/>
      <c r="D95" s="149"/>
      <c r="E95" s="147"/>
      <c r="F95" s="134"/>
      <c r="G95" s="111"/>
      <c r="H95" s="150"/>
      <c r="I95" s="151"/>
      <c r="J95" s="134"/>
      <c r="K95" s="152"/>
      <c r="L95" s="153"/>
      <c r="M95" s="154"/>
      <c r="N95" s="155"/>
      <c r="O95" s="156"/>
      <c r="P95" s="157"/>
      <c r="Q95" s="158"/>
    </row>
    <row r="96" spans="1:17" ht="24" customHeight="1" x14ac:dyDescent="0.35">
      <c r="A96" s="147"/>
      <c r="B96" s="148"/>
      <c r="C96" s="149"/>
      <c r="D96" s="149"/>
      <c r="E96" s="147"/>
      <c r="F96" s="134"/>
      <c r="G96" s="111"/>
      <c r="H96" s="150"/>
      <c r="I96" s="151"/>
      <c r="J96" s="134"/>
      <c r="K96" s="152"/>
      <c r="L96" s="153"/>
      <c r="M96" s="154"/>
      <c r="N96" s="155"/>
      <c r="O96" s="156"/>
      <c r="P96" s="157"/>
      <c r="Q96" s="158"/>
    </row>
    <row r="97" spans="1:17" ht="24" customHeight="1" x14ac:dyDescent="0.35">
      <c r="A97" s="147"/>
      <c r="B97" s="148"/>
      <c r="C97" s="149"/>
      <c r="D97" s="149"/>
      <c r="E97" s="147"/>
      <c r="F97" s="134"/>
      <c r="G97" s="111"/>
      <c r="H97" s="150"/>
      <c r="I97" s="151"/>
      <c r="J97" s="134"/>
      <c r="K97" s="152"/>
      <c r="L97" s="153"/>
      <c r="M97" s="154"/>
      <c r="N97" s="155"/>
      <c r="O97" s="156"/>
      <c r="P97" s="157"/>
      <c r="Q97" s="158"/>
    </row>
    <row r="98" spans="1:17" ht="24" customHeight="1" x14ac:dyDescent="0.35">
      <c r="A98" s="147"/>
      <c r="B98" s="148"/>
      <c r="C98" s="149"/>
      <c r="D98" s="149"/>
      <c r="E98" s="147"/>
      <c r="F98" s="134"/>
      <c r="G98" s="111"/>
      <c r="H98" s="150"/>
      <c r="I98" s="151"/>
      <c r="J98" s="134"/>
      <c r="K98" s="152"/>
      <c r="L98" s="153"/>
      <c r="M98" s="154"/>
      <c r="N98" s="155"/>
      <c r="O98" s="156"/>
      <c r="P98" s="157"/>
      <c r="Q98" s="158"/>
    </row>
    <row r="99" spans="1:17" ht="24" customHeight="1" x14ac:dyDescent="0.35">
      <c r="A99" s="147"/>
      <c r="B99" s="148"/>
      <c r="C99" s="149"/>
      <c r="D99" s="149"/>
      <c r="E99" s="147"/>
      <c r="F99" s="134"/>
      <c r="G99" s="111"/>
      <c r="H99" s="150"/>
      <c r="I99" s="151"/>
      <c r="J99" s="134"/>
      <c r="K99" s="152"/>
      <c r="L99" s="153"/>
      <c r="M99" s="154"/>
      <c r="N99" s="155"/>
      <c r="O99" s="156"/>
      <c r="P99" s="157"/>
      <c r="Q99" s="158"/>
    </row>
    <row r="100" spans="1:17" ht="24" customHeight="1" x14ac:dyDescent="0.35">
      <c r="A100" s="147"/>
      <c r="B100" s="148"/>
      <c r="C100" s="149"/>
      <c r="D100" s="149"/>
      <c r="E100" s="147"/>
      <c r="F100" s="134"/>
      <c r="G100" s="111"/>
      <c r="H100" s="150"/>
      <c r="I100" s="151"/>
      <c r="J100" s="134"/>
      <c r="K100" s="152"/>
      <c r="L100" s="153"/>
      <c r="M100" s="154"/>
      <c r="N100" s="155"/>
      <c r="O100" s="156"/>
      <c r="P100" s="157"/>
      <c r="Q100" s="158"/>
    </row>
    <row r="101" spans="1:17" ht="24" customHeight="1" x14ac:dyDescent="0.35">
      <c r="A101" s="147"/>
      <c r="B101" s="148"/>
      <c r="C101" s="149"/>
      <c r="D101" s="149"/>
      <c r="E101" s="147"/>
      <c r="F101" s="134"/>
      <c r="G101" s="111"/>
      <c r="H101" s="150"/>
      <c r="I101" s="151"/>
      <c r="J101" s="134"/>
      <c r="K101" s="152"/>
      <c r="L101" s="153"/>
      <c r="M101" s="154"/>
      <c r="N101" s="155"/>
      <c r="O101" s="156"/>
      <c r="P101" s="157"/>
      <c r="Q101" s="158"/>
    </row>
    <row r="102" spans="1:17" ht="24" customHeight="1" x14ac:dyDescent="0.35">
      <c r="A102" s="147"/>
      <c r="B102" s="148"/>
      <c r="C102" s="149"/>
      <c r="D102" s="149"/>
      <c r="E102" s="147"/>
      <c r="F102" s="134"/>
      <c r="G102" s="111"/>
      <c r="H102" s="150"/>
      <c r="I102" s="151"/>
      <c r="J102" s="134"/>
      <c r="K102" s="152"/>
      <c r="L102" s="153"/>
      <c r="M102" s="154"/>
      <c r="N102" s="155"/>
      <c r="O102" s="156"/>
      <c r="P102" s="157"/>
      <c r="Q102" s="158"/>
    </row>
    <row r="103" spans="1:17" ht="24" customHeight="1" x14ac:dyDescent="0.35">
      <c r="A103" s="147"/>
      <c r="B103" s="148"/>
      <c r="C103" s="149"/>
      <c r="D103" s="149"/>
      <c r="E103" s="147"/>
      <c r="F103" s="134"/>
      <c r="G103" s="111"/>
      <c r="H103" s="150"/>
      <c r="I103" s="151"/>
      <c r="J103" s="134"/>
      <c r="K103" s="152"/>
      <c r="L103" s="153"/>
      <c r="M103" s="154"/>
      <c r="N103" s="155"/>
      <c r="O103" s="156"/>
      <c r="P103" s="157"/>
      <c r="Q103" s="158"/>
    </row>
    <row r="104" spans="1:17" ht="24" customHeight="1" x14ac:dyDescent="0.35">
      <c r="A104" s="147"/>
      <c r="B104" s="148"/>
      <c r="C104" s="149"/>
      <c r="D104" s="149"/>
      <c r="E104" s="147"/>
      <c r="F104" s="134"/>
      <c r="G104" s="111"/>
      <c r="H104" s="150"/>
      <c r="I104" s="151"/>
      <c r="J104" s="134"/>
      <c r="K104" s="152"/>
      <c r="L104" s="153"/>
      <c r="M104" s="154"/>
      <c r="N104" s="155"/>
      <c r="O104" s="156"/>
      <c r="P104" s="157"/>
      <c r="Q104" s="158"/>
    </row>
    <row r="105" spans="1:17" ht="24" customHeight="1" x14ac:dyDescent="0.35">
      <c r="A105" s="147"/>
      <c r="B105" s="148"/>
      <c r="C105" s="149"/>
      <c r="D105" s="149"/>
      <c r="E105" s="147"/>
      <c r="F105" s="134"/>
      <c r="G105" s="111"/>
      <c r="H105" s="150"/>
      <c r="I105" s="151"/>
      <c r="J105" s="134"/>
      <c r="K105" s="152"/>
      <c r="L105" s="153"/>
      <c r="M105" s="154"/>
      <c r="N105" s="155"/>
      <c r="O105" s="156"/>
      <c r="P105" s="157"/>
      <c r="Q105" s="158"/>
    </row>
    <row r="106" spans="1:17" ht="24" customHeight="1" x14ac:dyDescent="0.35">
      <c r="A106" s="147"/>
      <c r="B106" s="148"/>
      <c r="C106" s="149"/>
      <c r="D106" s="149"/>
      <c r="E106" s="147"/>
      <c r="F106" s="134"/>
      <c r="G106" s="111"/>
      <c r="H106" s="150"/>
      <c r="I106" s="151"/>
      <c r="J106" s="134"/>
      <c r="K106" s="152"/>
      <c r="L106" s="153"/>
      <c r="M106" s="154"/>
      <c r="N106" s="155"/>
      <c r="O106" s="156"/>
      <c r="P106" s="157"/>
      <c r="Q106" s="158"/>
    </row>
    <row r="107" spans="1:17" ht="24" customHeight="1" x14ac:dyDescent="0.35">
      <c r="A107" s="147"/>
      <c r="B107" s="148"/>
      <c r="C107" s="149"/>
      <c r="D107" s="149"/>
      <c r="E107" s="147"/>
      <c r="F107" s="134"/>
      <c r="G107" s="111"/>
      <c r="H107" s="150"/>
      <c r="I107" s="151"/>
      <c r="J107" s="134"/>
      <c r="K107" s="152"/>
      <c r="L107" s="153"/>
      <c r="M107" s="154"/>
      <c r="N107" s="155"/>
      <c r="O107" s="156"/>
      <c r="P107" s="157"/>
      <c r="Q107" s="158"/>
    </row>
    <row r="108" spans="1:17" ht="24" customHeight="1" x14ac:dyDescent="0.35">
      <c r="A108" s="147"/>
      <c r="B108" s="148"/>
      <c r="C108" s="149"/>
      <c r="D108" s="149"/>
      <c r="E108" s="147"/>
      <c r="F108" s="134"/>
      <c r="G108" s="111"/>
      <c r="H108" s="150"/>
      <c r="I108" s="151"/>
      <c r="J108" s="134"/>
      <c r="K108" s="152"/>
      <c r="L108" s="153"/>
      <c r="M108" s="154"/>
      <c r="N108" s="155"/>
      <c r="O108" s="156"/>
      <c r="P108" s="157"/>
      <c r="Q108" s="158"/>
    </row>
    <row r="109" spans="1:17" ht="24" customHeight="1" x14ac:dyDescent="0.35">
      <c r="A109" s="147"/>
      <c r="B109" s="148"/>
      <c r="C109" s="149"/>
      <c r="D109" s="149"/>
      <c r="E109" s="147"/>
      <c r="F109" s="134"/>
      <c r="G109" s="111"/>
      <c r="H109" s="150"/>
      <c r="I109" s="151"/>
      <c r="J109" s="134"/>
      <c r="K109" s="152"/>
      <c r="L109" s="153"/>
      <c r="M109" s="154"/>
      <c r="N109" s="155"/>
      <c r="O109" s="156"/>
      <c r="P109" s="157"/>
      <c r="Q109" s="158"/>
    </row>
    <row r="110" spans="1:17" ht="24" customHeight="1" x14ac:dyDescent="0.35">
      <c r="A110" s="147"/>
      <c r="B110" s="148"/>
      <c r="C110" s="149"/>
      <c r="D110" s="149"/>
      <c r="E110" s="147"/>
      <c r="F110" s="134"/>
      <c r="G110" s="111"/>
      <c r="H110" s="150"/>
      <c r="I110" s="151"/>
      <c r="J110" s="134"/>
      <c r="K110" s="152"/>
      <c r="L110" s="153"/>
      <c r="M110" s="154"/>
      <c r="N110" s="155"/>
      <c r="O110" s="156"/>
      <c r="P110" s="157"/>
      <c r="Q110" s="158"/>
    </row>
    <row r="111" spans="1:17" ht="24" customHeight="1" x14ac:dyDescent="0.35">
      <c r="A111" s="147"/>
      <c r="B111" s="148"/>
      <c r="C111" s="149"/>
      <c r="D111" s="149"/>
      <c r="E111" s="147"/>
      <c r="F111" s="134"/>
      <c r="G111" s="111"/>
      <c r="H111" s="150"/>
      <c r="I111" s="151"/>
      <c r="J111" s="134"/>
      <c r="K111" s="152"/>
      <c r="L111" s="153"/>
      <c r="M111" s="154"/>
      <c r="N111" s="155"/>
      <c r="O111" s="156"/>
      <c r="P111" s="157"/>
      <c r="Q111" s="158"/>
    </row>
    <row r="112" spans="1:17" ht="24" customHeight="1" x14ac:dyDescent="0.35">
      <c r="A112" s="147"/>
      <c r="B112" s="148"/>
      <c r="C112" s="149"/>
      <c r="D112" s="149"/>
      <c r="E112" s="147"/>
      <c r="F112" s="134"/>
      <c r="G112" s="111"/>
      <c r="H112" s="150"/>
      <c r="I112" s="151"/>
      <c r="J112" s="134"/>
      <c r="K112" s="152"/>
      <c r="L112" s="153"/>
      <c r="M112" s="154"/>
      <c r="N112" s="155"/>
      <c r="O112" s="156"/>
      <c r="P112" s="157"/>
      <c r="Q112" s="158"/>
    </row>
    <row r="113" spans="1:17" ht="24" customHeight="1" x14ac:dyDescent="0.35">
      <c r="A113" s="147"/>
      <c r="B113" s="148"/>
      <c r="C113" s="149"/>
      <c r="D113" s="149"/>
      <c r="E113" s="147"/>
      <c r="F113" s="134"/>
      <c r="G113" s="111"/>
      <c r="H113" s="150"/>
      <c r="I113" s="151"/>
      <c r="J113" s="134"/>
      <c r="K113" s="152"/>
      <c r="L113" s="153"/>
      <c r="M113" s="154"/>
      <c r="N113" s="155"/>
      <c r="O113" s="156"/>
      <c r="P113" s="157"/>
      <c r="Q113" s="158"/>
    </row>
    <row r="114" spans="1:17" ht="24" customHeight="1" x14ac:dyDescent="0.35">
      <c r="A114" s="147"/>
      <c r="B114" s="148"/>
      <c r="C114" s="149"/>
      <c r="D114" s="149"/>
      <c r="E114" s="147"/>
      <c r="F114" s="134"/>
      <c r="G114" s="111"/>
      <c r="H114" s="150"/>
      <c r="I114" s="151"/>
      <c r="J114" s="134"/>
      <c r="K114" s="152"/>
      <c r="L114" s="153"/>
      <c r="M114" s="154"/>
      <c r="N114" s="155"/>
      <c r="O114" s="156"/>
      <c r="P114" s="157"/>
      <c r="Q114" s="158"/>
    </row>
    <row r="115" spans="1:17" ht="24" customHeight="1" x14ac:dyDescent="0.35">
      <c r="A115" s="147"/>
      <c r="B115" s="148"/>
      <c r="C115" s="149"/>
      <c r="D115" s="149"/>
      <c r="E115" s="147"/>
      <c r="F115" s="134"/>
      <c r="G115" s="111"/>
      <c r="H115" s="150"/>
      <c r="I115" s="151"/>
      <c r="J115" s="134"/>
      <c r="K115" s="152"/>
      <c r="L115" s="153"/>
      <c r="M115" s="154"/>
      <c r="N115" s="155"/>
      <c r="O115" s="156"/>
      <c r="P115" s="157"/>
      <c r="Q115" s="158"/>
    </row>
    <row r="116" spans="1:17" ht="24" customHeight="1" x14ac:dyDescent="0.35">
      <c r="A116" s="147"/>
      <c r="B116" s="148"/>
      <c r="C116" s="149"/>
      <c r="D116" s="149"/>
      <c r="E116" s="147"/>
      <c r="F116" s="134"/>
      <c r="G116" s="111"/>
      <c r="H116" s="150"/>
      <c r="I116" s="151"/>
      <c r="J116" s="134"/>
      <c r="K116" s="152"/>
      <c r="L116" s="153"/>
      <c r="M116" s="154"/>
      <c r="N116" s="155"/>
      <c r="O116" s="156"/>
      <c r="P116" s="157"/>
      <c r="Q116" s="158"/>
    </row>
    <row r="117" spans="1:17" ht="24" customHeight="1" x14ac:dyDescent="0.35">
      <c r="A117" s="147"/>
      <c r="B117" s="148"/>
      <c r="C117" s="149"/>
      <c r="D117" s="149"/>
      <c r="E117" s="147"/>
      <c r="F117" s="134"/>
      <c r="G117" s="111"/>
      <c r="H117" s="150"/>
      <c r="I117" s="151"/>
      <c r="J117" s="134"/>
      <c r="K117" s="152"/>
      <c r="L117" s="153"/>
      <c r="M117" s="154"/>
      <c r="N117" s="155"/>
      <c r="O117" s="156"/>
      <c r="P117" s="157"/>
      <c r="Q117" s="158"/>
    </row>
    <row r="118" spans="1:17" ht="24" customHeight="1" x14ac:dyDescent="0.25">
      <c r="A118" s="147"/>
      <c r="B118" s="148"/>
      <c r="C118" s="149"/>
      <c r="D118" s="149"/>
      <c r="E118" s="147"/>
      <c r="F118" s="159"/>
      <c r="G118" s="160"/>
      <c r="H118" s="150"/>
      <c r="I118" s="151"/>
      <c r="J118" s="134"/>
      <c r="K118" s="148"/>
      <c r="L118" s="153"/>
      <c r="M118" s="154"/>
      <c r="N118" s="155"/>
      <c r="O118" s="156"/>
      <c r="P118" s="157"/>
      <c r="Q118" s="158"/>
    </row>
    <row r="119" spans="1:17" ht="24" customHeight="1" x14ac:dyDescent="0.25">
      <c r="A119" s="147"/>
      <c r="B119" s="148"/>
      <c r="C119" s="149"/>
      <c r="D119" s="149"/>
      <c r="E119" s="147"/>
      <c r="F119" s="159"/>
      <c r="G119" s="160"/>
      <c r="H119" s="150"/>
      <c r="I119" s="151"/>
      <c r="J119" s="161"/>
      <c r="K119" s="161"/>
      <c r="L119" s="153"/>
      <c r="M119" s="154"/>
      <c r="N119" s="155"/>
      <c r="O119" s="156"/>
      <c r="P119" s="157"/>
      <c r="Q119" s="158"/>
    </row>
    <row r="120" spans="1:17" x14ac:dyDescent="0.25">
      <c r="L120" s="144"/>
      <c r="M120" s="144"/>
      <c r="N120" s="144"/>
      <c r="O120" s="144"/>
      <c r="P120" s="144"/>
    </row>
  </sheetData>
  <mergeCells count="189"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B61:H61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</row>
    <row r="2" spans="1:61" x14ac:dyDescent="0.3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</row>
    <row r="3" spans="1:61" x14ac:dyDescent="0.3">
      <c r="A3" s="214" t="s">
        <v>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209">
        <v>243527</v>
      </c>
      <c r="G5" s="210"/>
      <c r="H5" s="209">
        <v>243558</v>
      </c>
      <c r="I5" s="210"/>
      <c r="J5" s="209">
        <v>243588</v>
      </c>
      <c r="K5" s="210"/>
      <c r="L5" s="209">
        <v>243619</v>
      </c>
      <c r="M5" s="210"/>
      <c r="N5" s="209">
        <v>243650</v>
      </c>
      <c r="O5" s="210"/>
      <c r="P5" s="209">
        <v>243678</v>
      </c>
      <c r="Q5" s="210"/>
      <c r="R5" s="209">
        <v>243709</v>
      </c>
      <c r="S5" s="210"/>
      <c r="T5" s="209">
        <v>243739</v>
      </c>
      <c r="U5" s="210"/>
      <c r="V5" s="209">
        <v>243770</v>
      </c>
      <c r="W5" s="210"/>
      <c r="X5" s="209">
        <v>243800</v>
      </c>
      <c r="Y5" s="210"/>
      <c r="Z5" s="209">
        <v>243831</v>
      </c>
      <c r="AA5" s="210"/>
      <c r="AB5" s="209">
        <v>243862</v>
      </c>
      <c r="AC5" s="210"/>
      <c r="AD5" s="211" t="s">
        <v>158</v>
      </c>
      <c r="AE5" s="212"/>
      <c r="AF5" s="213"/>
    </row>
    <row r="6" spans="1:61" ht="36" customHeight="1" x14ac:dyDescent="0.3">
      <c r="A6" s="210" t="s">
        <v>3</v>
      </c>
      <c r="B6" s="210" t="s">
        <v>4</v>
      </c>
      <c r="C6" s="218" t="s">
        <v>5</v>
      </c>
      <c r="D6" s="219"/>
      <c r="E6" s="220"/>
      <c r="F6" s="220" t="s">
        <v>6</v>
      </c>
      <c r="G6" s="215" t="s">
        <v>7</v>
      </c>
      <c r="H6" s="215" t="s">
        <v>6</v>
      </c>
      <c r="I6" s="215" t="s">
        <v>7</v>
      </c>
      <c r="J6" s="215" t="s">
        <v>6</v>
      </c>
      <c r="K6" s="218" t="s">
        <v>7</v>
      </c>
      <c r="L6" s="216" t="s">
        <v>6</v>
      </c>
      <c r="M6" s="216" t="s">
        <v>7</v>
      </c>
      <c r="N6" s="216" t="s">
        <v>6</v>
      </c>
      <c r="O6" s="216" t="s">
        <v>7</v>
      </c>
      <c r="P6" s="216" t="s">
        <v>6</v>
      </c>
      <c r="Q6" s="216" t="s">
        <v>7</v>
      </c>
      <c r="R6" s="216" t="s">
        <v>6</v>
      </c>
      <c r="S6" s="216" t="s">
        <v>7</v>
      </c>
      <c r="T6" s="216" t="s">
        <v>6</v>
      </c>
      <c r="U6" s="216" t="s">
        <v>7</v>
      </c>
      <c r="V6" s="216" t="s">
        <v>6</v>
      </c>
      <c r="W6" s="216" t="s">
        <v>7</v>
      </c>
      <c r="X6" s="216" t="s">
        <v>6</v>
      </c>
      <c r="Y6" s="216" t="s">
        <v>7</v>
      </c>
      <c r="Z6" s="216" t="s">
        <v>6</v>
      </c>
      <c r="AA6" s="216" t="s">
        <v>7</v>
      </c>
      <c r="AB6" s="216" t="s">
        <v>6</v>
      </c>
      <c r="AC6" s="216" t="s">
        <v>7</v>
      </c>
      <c r="AD6" s="215" t="s">
        <v>8</v>
      </c>
      <c r="AE6" s="215" t="s">
        <v>9</v>
      </c>
      <c r="AF6" s="221" t="s">
        <v>10</v>
      </c>
    </row>
    <row r="7" spans="1:61" s="5" customFormat="1" ht="54" customHeight="1" x14ac:dyDescent="0.2">
      <c r="A7" s="210"/>
      <c r="B7" s="210"/>
      <c r="C7" s="162" t="s">
        <v>11</v>
      </c>
      <c r="D7" s="163" t="s">
        <v>6</v>
      </c>
      <c r="E7" s="163" t="s">
        <v>7</v>
      </c>
      <c r="F7" s="220"/>
      <c r="G7" s="215"/>
      <c r="H7" s="215"/>
      <c r="I7" s="215"/>
      <c r="J7" s="215"/>
      <c r="K7" s="218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5"/>
      <c r="AE7" s="215"/>
      <c r="AF7" s="221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160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N50"/>
  <sheetViews>
    <sheetView topLeftCell="A40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22" t="s">
        <v>121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75" t="s">
        <v>32</v>
      </c>
    </row>
    <row r="3" spans="1:14" x14ac:dyDescent="0.35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4" x14ac:dyDescent="0.35">
      <c r="A4" s="222" t="s">
        <v>122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223" t="s">
        <v>33</v>
      </c>
      <c r="B6" s="223" t="s">
        <v>34</v>
      </c>
      <c r="C6" s="65" t="s">
        <v>35</v>
      </c>
      <c r="D6" s="66" t="s">
        <v>36</v>
      </c>
      <c r="E6" s="223" t="s">
        <v>37</v>
      </c>
      <c r="F6" s="223" t="s">
        <v>38</v>
      </c>
      <c r="G6" s="223"/>
      <c r="H6" s="225" t="s">
        <v>39</v>
      </c>
      <c r="I6" s="225"/>
      <c r="J6" s="226" t="s">
        <v>40</v>
      </c>
      <c r="K6" s="226" t="s">
        <v>41</v>
      </c>
      <c r="L6" s="227" t="s">
        <v>42</v>
      </c>
      <c r="M6" s="228" t="s">
        <v>43</v>
      </c>
      <c r="N6" s="229"/>
    </row>
    <row r="7" spans="1:14" ht="63" x14ac:dyDescent="0.35">
      <c r="A7" s="224"/>
      <c r="B7" s="224"/>
      <c r="C7" s="68" t="s">
        <v>44</v>
      </c>
      <c r="D7" s="69" t="s">
        <v>45</v>
      </c>
      <c r="E7" s="224"/>
      <c r="F7" s="173" t="s">
        <v>46</v>
      </c>
      <c r="G7" s="167" t="s">
        <v>47</v>
      </c>
      <c r="H7" s="71" t="s">
        <v>48</v>
      </c>
      <c r="I7" s="72" t="s">
        <v>49</v>
      </c>
      <c r="J7" s="224"/>
      <c r="K7" s="224"/>
      <c r="L7" s="227"/>
      <c r="M7" s="176" t="s">
        <v>50</v>
      </c>
      <c r="N7" s="74" t="s">
        <v>51</v>
      </c>
    </row>
    <row r="8" spans="1:14" x14ac:dyDescent="0.35">
      <c r="A8" s="230">
        <v>1</v>
      </c>
      <c r="B8" s="75" t="s">
        <v>125</v>
      </c>
      <c r="C8" s="234">
        <v>45878.5</v>
      </c>
      <c r="D8" s="234">
        <v>49090</v>
      </c>
      <c r="E8" s="237" t="s">
        <v>52</v>
      </c>
      <c r="F8" s="169" t="s">
        <v>126</v>
      </c>
      <c r="G8" s="167">
        <v>49090</v>
      </c>
      <c r="H8" s="248" t="s">
        <v>126</v>
      </c>
      <c r="I8" s="251">
        <v>49090</v>
      </c>
      <c r="J8" s="76"/>
      <c r="K8" s="77"/>
      <c r="L8" s="240" t="s">
        <v>159</v>
      </c>
      <c r="M8" s="243" t="s">
        <v>53</v>
      </c>
      <c r="N8" s="243"/>
    </row>
    <row r="9" spans="1:14" x14ac:dyDescent="0.35">
      <c r="A9" s="231"/>
      <c r="B9" s="78" t="s">
        <v>127</v>
      </c>
      <c r="C9" s="235"/>
      <c r="D9" s="235"/>
      <c r="E9" s="238"/>
      <c r="F9" s="185" t="s">
        <v>128</v>
      </c>
      <c r="G9" s="168">
        <v>54030</v>
      </c>
      <c r="H9" s="249"/>
      <c r="I9" s="252"/>
      <c r="J9" s="171" t="s">
        <v>54</v>
      </c>
      <c r="K9" s="79" t="s">
        <v>129</v>
      </c>
      <c r="L9" s="241"/>
      <c r="M9" s="244"/>
      <c r="N9" s="244"/>
    </row>
    <row r="10" spans="1:14" x14ac:dyDescent="0.35">
      <c r="A10" s="232"/>
      <c r="B10" s="78" t="s">
        <v>130</v>
      </c>
      <c r="C10" s="235"/>
      <c r="D10" s="235"/>
      <c r="E10" s="238"/>
      <c r="F10" s="266" t="s">
        <v>131</v>
      </c>
      <c r="G10" s="268">
        <v>55150</v>
      </c>
      <c r="H10" s="249"/>
      <c r="I10" s="252"/>
      <c r="J10" s="171" t="s">
        <v>55</v>
      </c>
      <c r="K10" s="80" t="s">
        <v>132</v>
      </c>
      <c r="L10" s="241"/>
      <c r="M10" s="244"/>
      <c r="N10" s="244"/>
    </row>
    <row r="11" spans="1:14" x14ac:dyDescent="0.35">
      <c r="A11" s="233"/>
      <c r="B11" s="81"/>
      <c r="C11" s="236"/>
      <c r="D11" s="236"/>
      <c r="E11" s="239"/>
      <c r="F11" s="267"/>
      <c r="G11" s="269"/>
      <c r="H11" s="250"/>
      <c r="I11" s="253"/>
      <c r="J11" s="82"/>
      <c r="K11" s="83"/>
      <c r="L11" s="242"/>
      <c r="M11" s="245"/>
      <c r="N11" s="245"/>
    </row>
    <row r="12" spans="1:14" ht="21" customHeight="1" x14ac:dyDescent="0.35">
      <c r="A12" s="230">
        <v>2</v>
      </c>
      <c r="B12" s="75" t="s">
        <v>133</v>
      </c>
      <c r="C12" s="234">
        <v>467000</v>
      </c>
      <c r="D12" s="234">
        <v>497384</v>
      </c>
      <c r="E12" s="237" t="s">
        <v>52</v>
      </c>
      <c r="F12" s="248" t="s">
        <v>134</v>
      </c>
      <c r="G12" s="251">
        <v>489922</v>
      </c>
      <c r="H12" s="248" t="s">
        <v>134</v>
      </c>
      <c r="I12" s="251">
        <v>489922</v>
      </c>
      <c r="J12" s="76"/>
      <c r="K12" s="77"/>
      <c r="L12" s="240" t="s">
        <v>161</v>
      </c>
      <c r="M12" s="243" t="s">
        <v>53</v>
      </c>
      <c r="N12" s="258"/>
    </row>
    <row r="13" spans="1:14" x14ac:dyDescent="0.35">
      <c r="A13" s="231"/>
      <c r="B13" s="78" t="s">
        <v>135</v>
      </c>
      <c r="C13" s="235"/>
      <c r="D13" s="235"/>
      <c r="E13" s="238"/>
      <c r="F13" s="249"/>
      <c r="G13" s="252"/>
      <c r="H13" s="249"/>
      <c r="I13" s="252"/>
      <c r="J13" s="171" t="s">
        <v>57</v>
      </c>
      <c r="K13" s="79" t="s">
        <v>136</v>
      </c>
      <c r="L13" s="241"/>
      <c r="M13" s="244"/>
      <c r="N13" s="259"/>
    </row>
    <row r="14" spans="1:14" x14ac:dyDescent="0.35">
      <c r="A14" s="232"/>
      <c r="B14" s="78" t="s">
        <v>79</v>
      </c>
      <c r="C14" s="235"/>
      <c r="D14" s="235"/>
      <c r="E14" s="238"/>
      <c r="F14" s="249"/>
      <c r="G14" s="252"/>
      <c r="H14" s="249"/>
      <c r="I14" s="252"/>
      <c r="J14" s="171" t="s">
        <v>55</v>
      </c>
      <c r="K14" s="80" t="s">
        <v>137</v>
      </c>
      <c r="L14" s="241"/>
      <c r="M14" s="244"/>
      <c r="N14" s="259"/>
    </row>
    <row r="15" spans="1:14" x14ac:dyDescent="0.35">
      <c r="A15" s="233"/>
      <c r="B15" s="81" t="s">
        <v>138</v>
      </c>
      <c r="C15" s="236"/>
      <c r="D15" s="236"/>
      <c r="E15" s="239"/>
      <c r="F15" s="250"/>
      <c r="G15" s="253"/>
      <c r="H15" s="250"/>
      <c r="I15" s="253"/>
      <c r="J15" s="82"/>
      <c r="K15" s="83"/>
      <c r="L15" s="242"/>
      <c r="M15" s="245"/>
      <c r="N15" s="260"/>
    </row>
    <row r="16" spans="1:14" ht="21.75" customHeight="1" x14ac:dyDescent="0.35">
      <c r="A16" s="85"/>
      <c r="B16" s="246" t="s">
        <v>139</v>
      </c>
      <c r="C16" s="246"/>
      <c r="D16" s="246"/>
      <c r="E16" s="246"/>
      <c r="F16" s="246"/>
      <c r="G16" s="246"/>
      <c r="H16" s="247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222" t="s">
        <v>123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175" t="s">
        <v>32</v>
      </c>
    </row>
    <row r="22" spans="1:14" x14ac:dyDescent="0.35">
      <c r="A22" s="222" t="s">
        <v>2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</row>
    <row r="23" spans="1:14" x14ac:dyDescent="0.35">
      <c r="A23" s="222" t="s">
        <v>122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223" t="s">
        <v>33</v>
      </c>
      <c r="B25" s="223" t="s">
        <v>34</v>
      </c>
      <c r="C25" s="65" t="s">
        <v>35</v>
      </c>
      <c r="D25" s="66" t="s">
        <v>36</v>
      </c>
      <c r="E25" s="223" t="s">
        <v>37</v>
      </c>
      <c r="F25" s="223" t="s">
        <v>38</v>
      </c>
      <c r="G25" s="223"/>
      <c r="H25" s="225" t="s">
        <v>39</v>
      </c>
      <c r="I25" s="225"/>
      <c r="J25" s="226" t="s">
        <v>40</v>
      </c>
      <c r="K25" s="226" t="s">
        <v>41</v>
      </c>
      <c r="L25" s="254" t="s">
        <v>42</v>
      </c>
      <c r="M25" s="228" t="s">
        <v>43</v>
      </c>
      <c r="N25" s="229"/>
    </row>
    <row r="26" spans="1:14" ht="63" x14ac:dyDescent="0.35">
      <c r="A26" s="224"/>
      <c r="B26" s="224"/>
      <c r="C26" s="68" t="s">
        <v>44</v>
      </c>
      <c r="D26" s="92" t="s">
        <v>45</v>
      </c>
      <c r="E26" s="224"/>
      <c r="F26" s="173" t="s">
        <v>46</v>
      </c>
      <c r="G26" s="167" t="s">
        <v>47</v>
      </c>
      <c r="H26" s="71" t="s">
        <v>48</v>
      </c>
      <c r="I26" s="72" t="s">
        <v>49</v>
      </c>
      <c r="J26" s="224"/>
      <c r="K26" s="224"/>
      <c r="L26" s="254"/>
      <c r="M26" s="166" t="s">
        <v>50</v>
      </c>
      <c r="N26" s="165" t="s">
        <v>51</v>
      </c>
    </row>
    <row r="27" spans="1:14" x14ac:dyDescent="0.35">
      <c r="A27" s="230">
        <v>1</v>
      </c>
      <c r="B27" s="77" t="s">
        <v>140</v>
      </c>
      <c r="C27" s="262">
        <v>2000000</v>
      </c>
      <c r="D27" s="262">
        <v>2139874.41</v>
      </c>
      <c r="E27" s="282" t="s">
        <v>56</v>
      </c>
      <c r="F27" s="248" t="s">
        <v>141</v>
      </c>
      <c r="G27" s="251">
        <v>1928000</v>
      </c>
      <c r="H27" s="285" t="s">
        <v>142</v>
      </c>
      <c r="I27" s="251">
        <v>1927236.92</v>
      </c>
      <c r="J27" s="170"/>
      <c r="K27" s="170"/>
      <c r="L27" s="288" t="s">
        <v>162</v>
      </c>
      <c r="M27" s="255" t="s">
        <v>53</v>
      </c>
      <c r="N27" s="258"/>
    </row>
    <row r="28" spans="1:14" x14ac:dyDescent="0.35">
      <c r="A28" s="231"/>
      <c r="B28" s="80" t="s">
        <v>79</v>
      </c>
      <c r="C28" s="263"/>
      <c r="D28" s="263"/>
      <c r="E28" s="283"/>
      <c r="F28" s="250"/>
      <c r="G28" s="253"/>
      <c r="H28" s="286"/>
      <c r="I28" s="252"/>
      <c r="J28" s="171" t="s">
        <v>54</v>
      </c>
      <c r="K28" s="79" t="s">
        <v>143</v>
      </c>
      <c r="L28" s="289"/>
      <c r="M28" s="256"/>
      <c r="N28" s="259"/>
    </row>
    <row r="29" spans="1:14" x14ac:dyDescent="0.35">
      <c r="A29" s="231"/>
      <c r="B29" s="80" t="s">
        <v>144</v>
      </c>
      <c r="C29" s="263"/>
      <c r="D29" s="263"/>
      <c r="E29" s="283"/>
      <c r="F29" s="266" t="s">
        <v>145</v>
      </c>
      <c r="G29" s="268">
        <v>2035000</v>
      </c>
      <c r="H29" s="286"/>
      <c r="I29" s="252"/>
      <c r="J29" s="171" t="s">
        <v>55</v>
      </c>
      <c r="K29" s="80" t="s">
        <v>132</v>
      </c>
      <c r="L29" s="289"/>
      <c r="M29" s="256"/>
      <c r="N29" s="259"/>
    </row>
    <row r="30" spans="1:14" x14ac:dyDescent="0.35">
      <c r="A30" s="233"/>
      <c r="B30" s="83"/>
      <c r="C30" s="263"/>
      <c r="D30" s="263"/>
      <c r="E30" s="284"/>
      <c r="F30" s="267"/>
      <c r="G30" s="269"/>
      <c r="H30" s="287"/>
      <c r="I30" s="253"/>
      <c r="J30" s="172"/>
      <c r="K30" s="172"/>
      <c r="L30" s="290"/>
      <c r="M30" s="257"/>
      <c r="N30" s="260"/>
    </row>
    <row r="31" spans="1:14" x14ac:dyDescent="0.35">
      <c r="A31" s="231">
        <v>2</v>
      </c>
      <c r="B31" s="186" t="s">
        <v>146</v>
      </c>
      <c r="C31" s="262">
        <v>992396</v>
      </c>
      <c r="D31" s="262">
        <v>1061863.72</v>
      </c>
      <c r="E31" s="237" t="s">
        <v>56</v>
      </c>
      <c r="F31" s="264" t="s">
        <v>74</v>
      </c>
      <c r="G31" s="252">
        <v>1030007</v>
      </c>
      <c r="H31" s="264" t="s">
        <v>74</v>
      </c>
      <c r="I31" s="252">
        <v>1024882.38</v>
      </c>
      <c r="J31" s="187"/>
      <c r="K31" s="187"/>
      <c r="L31" s="240" t="s">
        <v>163</v>
      </c>
      <c r="M31" s="255" t="s">
        <v>53</v>
      </c>
      <c r="N31" s="258"/>
    </row>
    <row r="32" spans="1:14" x14ac:dyDescent="0.35">
      <c r="A32" s="231"/>
      <c r="B32" s="78" t="s">
        <v>76</v>
      </c>
      <c r="C32" s="263"/>
      <c r="D32" s="263"/>
      <c r="E32" s="238"/>
      <c r="F32" s="264"/>
      <c r="G32" s="252"/>
      <c r="H32" s="264"/>
      <c r="I32" s="252"/>
      <c r="J32" s="171" t="s">
        <v>57</v>
      </c>
      <c r="K32" s="79" t="s">
        <v>147</v>
      </c>
      <c r="L32" s="241"/>
      <c r="M32" s="256"/>
      <c r="N32" s="259"/>
    </row>
    <row r="33" spans="1:14" x14ac:dyDescent="0.35">
      <c r="A33" s="231"/>
      <c r="B33" s="78" t="s">
        <v>148</v>
      </c>
      <c r="C33" s="263"/>
      <c r="D33" s="263"/>
      <c r="E33" s="238"/>
      <c r="F33" s="264"/>
      <c r="G33" s="252"/>
      <c r="H33" s="264"/>
      <c r="I33" s="252"/>
      <c r="J33" s="171" t="s">
        <v>55</v>
      </c>
      <c r="K33" s="80" t="s">
        <v>149</v>
      </c>
      <c r="L33" s="241"/>
      <c r="M33" s="256"/>
      <c r="N33" s="259"/>
    </row>
    <row r="34" spans="1:14" ht="21.75" customHeight="1" x14ac:dyDescent="0.35">
      <c r="A34" s="233"/>
      <c r="B34" s="174"/>
      <c r="C34" s="263"/>
      <c r="D34" s="263"/>
      <c r="E34" s="239"/>
      <c r="F34" s="265"/>
      <c r="G34" s="253"/>
      <c r="H34" s="265"/>
      <c r="I34" s="253"/>
      <c r="J34" s="174"/>
      <c r="K34" s="95"/>
      <c r="L34" s="242"/>
      <c r="M34" s="257"/>
      <c r="N34" s="260"/>
    </row>
    <row r="35" spans="1:14" x14ac:dyDescent="0.35">
      <c r="A35" s="85"/>
      <c r="B35" s="261" t="s">
        <v>139</v>
      </c>
      <c r="C35" s="261"/>
      <c r="D35" s="261"/>
      <c r="E35" s="261"/>
      <c r="F35" s="261"/>
      <c r="G35" s="261"/>
      <c r="H35" s="247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222" t="s">
        <v>124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175" t="s">
        <v>32</v>
      </c>
    </row>
    <row r="41" spans="1:14" x14ac:dyDescent="0.35">
      <c r="A41" s="222" t="s">
        <v>2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</row>
    <row r="42" spans="1:14" x14ac:dyDescent="0.35">
      <c r="A42" s="222" t="s">
        <v>122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223" t="s">
        <v>33</v>
      </c>
      <c r="B44" s="223" t="s">
        <v>34</v>
      </c>
      <c r="C44" s="65" t="s">
        <v>35</v>
      </c>
      <c r="D44" s="66" t="s">
        <v>36</v>
      </c>
      <c r="E44" s="223" t="s">
        <v>37</v>
      </c>
      <c r="F44" s="223" t="s">
        <v>38</v>
      </c>
      <c r="G44" s="223"/>
      <c r="H44" s="225" t="s">
        <v>39</v>
      </c>
      <c r="I44" s="225"/>
      <c r="J44" s="226" t="s">
        <v>40</v>
      </c>
      <c r="K44" s="226" t="s">
        <v>41</v>
      </c>
      <c r="L44" s="254" t="s">
        <v>42</v>
      </c>
      <c r="M44" s="228" t="s">
        <v>43</v>
      </c>
      <c r="N44" s="229"/>
    </row>
    <row r="45" spans="1:14" ht="63" x14ac:dyDescent="0.35">
      <c r="A45" s="224"/>
      <c r="B45" s="224"/>
      <c r="C45" s="68" t="s">
        <v>44</v>
      </c>
      <c r="D45" s="92" t="s">
        <v>45</v>
      </c>
      <c r="E45" s="224"/>
      <c r="F45" s="173" t="s">
        <v>46</v>
      </c>
      <c r="G45" s="167" t="s">
        <v>47</v>
      </c>
      <c r="H45" s="71" t="s">
        <v>48</v>
      </c>
      <c r="I45" s="72" t="s">
        <v>49</v>
      </c>
      <c r="J45" s="224"/>
      <c r="K45" s="224"/>
      <c r="L45" s="254"/>
      <c r="M45" s="166" t="s">
        <v>50</v>
      </c>
      <c r="N45" s="165" t="s">
        <v>51</v>
      </c>
    </row>
    <row r="46" spans="1:14" x14ac:dyDescent="0.35">
      <c r="A46" s="279">
        <v>1</v>
      </c>
      <c r="B46" s="135" t="s">
        <v>150</v>
      </c>
      <c r="C46" s="262">
        <v>1600000</v>
      </c>
      <c r="D46" s="262">
        <v>1711634.06</v>
      </c>
      <c r="E46" s="237" t="s">
        <v>151</v>
      </c>
      <c r="F46" s="173" t="s">
        <v>152</v>
      </c>
      <c r="G46" s="167">
        <v>1711000</v>
      </c>
      <c r="H46" s="224" t="s">
        <v>152</v>
      </c>
      <c r="I46" s="251">
        <v>1698665.66</v>
      </c>
      <c r="J46" s="94"/>
      <c r="K46" s="94"/>
      <c r="L46" s="240" t="s">
        <v>164</v>
      </c>
      <c r="M46" s="255" t="s">
        <v>53</v>
      </c>
      <c r="N46" s="258"/>
    </row>
    <row r="47" spans="1:14" x14ac:dyDescent="0.35">
      <c r="A47" s="280"/>
      <c r="B47" s="78" t="s">
        <v>153</v>
      </c>
      <c r="C47" s="263"/>
      <c r="D47" s="263"/>
      <c r="E47" s="238"/>
      <c r="F47" s="171" t="s">
        <v>154</v>
      </c>
      <c r="G47" s="168">
        <v>1711600</v>
      </c>
      <c r="H47" s="264"/>
      <c r="I47" s="252"/>
      <c r="J47" s="171" t="s">
        <v>54</v>
      </c>
      <c r="K47" s="79" t="s">
        <v>155</v>
      </c>
      <c r="L47" s="241"/>
      <c r="M47" s="256"/>
      <c r="N47" s="259"/>
    </row>
    <row r="48" spans="1:14" x14ac:dyDescent="0.35">
      <c r="A48" s="280"/>
      <c r="B48" s="78"/>
      <c r="C48" s="263"/>
      <c r="D48" s="263"/>
      <c r="E48" s="238"/>
      <c r="F48" s="238" t="s">
        <v>156</v>
      </c>
      <c r="G48" s="268">
        <v>1711634</v>
      </c>
      <c r="H48" s="264"/>
      <c r="I48" s="252"/>
      <c r="J48" s="171" t="s">
        <v>55</v>
      </c>
      <c r="K48" s="80" t="s">
        <v>157</v>
      </c>
      <c r="L48" s="241"/>
      <c r="M48" s="256"/>
      <c r="N48" s="259"/>
    </row>
    <row r="49" spans="1:14" x14ac:dyDescent="0.35">
      <c r="A49" s="281"/>
      <c r="B49" s="174"/>
      <c r="C49" s="263"/>
      <c r="D49" s="263"/>
      <c r="E49" s="239"/>
      <c r="F49" s="239"/>
      <c r="G49" s="269"/>
      <c r="H49" s="265"/>
      <c r="I49" s="253"/>
      <c r="J49" s="174"/>
      <c r="K49" s="95"/>
      <c r="L49" s="242"/>
      <c r="M49" s="257"/>
      <c r="N49" s="260"/>
    </row>
    <row r="50" spans="1:14" x14ac:dyDescent="0.35">
      <c r="A50" s="85"/>
      <c r="B50" s="261" t="s">
        <v>58</v>
      </c>
      <c r="C50" s="261"/>
      <c r="D50" s="261"/>
      <c r="E50" s="261"/>
      <c r="F50" s="261"/>
      <c r="G50" s="261"/>
      <c r="H50" s="247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</row>
    <row r="2" spans="1:61" x14ac:dyDescent="0.3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</row>
    <row r="3" spans="1:61" x14ac:dyDescent="0.3">
      <c r="A3" s="214" t="s">
        <v>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209">
        <v>243527</v>
      </c>
      <c r="G5" s="210"/>
      <c r="H5" s="209">
        <v>243558</v>
      </c>
      <c r="I5" s="210"/>
      <c r="J5" s="209">
        <v>243588</v>
      </c>
      <c r="K5" s="210"/>
      <c r="L5" s="209">
        <v>243619</v>
      </c>
      <c r="M5" s="210"/>
      <c r="N5" s="209">
        <v>243650</v>
      </c>
      <c r="O5" s="210"/>
      <c r="P5" s="209">
        <v>243678</v>
      </c>
      <c r="Q5" s="210"/>
      <c r="R5" s="209">
        <v>243709</v>
      </c>
      <c r="S5" s="210"/>
      <c r="T5" s="209">
        <v>243739</v>
      </c>
      <c r="U5" s="210"/>
      <c r="V5" s="209">
        <v>243770</v>
      </c>
      <c r="W5" s="210"/>
      <c r="X5" s="209">
        <v>243800</v>
      </c>
      <c r="Y5" s="210"/>
      <c r="Z5" s="209">
        <v>243831</v>
      </c>
      <c r="AA5" s="210"/>
      <c r="AB5" s="209">
        <v>243862</v>
      </c>
      <c r="AC5" s="210"/>
      <c r="AD5" s="211" t="s">
        <v>195</v>
      </c>
      <c r="AE5" s="212"/>
      <c r="AF5" s="213"/>
    </row>
    <row r="6" spans="1:61" ht="36" customHeight="1" x14ac:dyDescent="0.3">
      <c r="A6" s="210" t="s">
        <v>3</v>
      </c>
      <c r="B6" s="210" t="s">
        <v>4</v>
      </c>
      <c r="C6" s="218" t="s">
        <v>5</v>
      </c>
      <c r="D6" s="219"/>
      <c r="E6" s="220"/>
      <c r="F6" s="220" t="s">
        <v>6</v>
      </c>
      <c r="G6" s="215" t="s">
        <v>7</v>
      </c>
      <c r="H6" s="215" t="s">
        <v>6</v>
      </c>
      <c r="I6" s="215" t="s">
        <v>7</v>
      </c>
      <c r="J6" s="215" t="s">
        <v>6</v>
      </c>
      <c r="K6" s="218" t="s">
        <v>7</v>
      </c>
      <c r="L6" s="216" t="s">
        <v>6</v>
      </c>
      <c r="M6" s="216" t="s">
        <v>7</v>
      </c>
      <c r="N6" s="216" t="s">
        <v>6</v>
      </c>
      <c r="O6" s="216" t="s">
        <v>7</v>
      </c>
      <c r="P6" s="216" t="s">
        <v>6</v>
      </c>
      <c r="Q6" s="216" t="s">
        <v>7</v>
      </c>
      <c r="R6" s="216" t="s">
        <v>6</v>
      </c>
      <c r="S6" s="216" t="s">
        <v>7</v>
      </c>
      <c r="T6" s="216" t="s">
        <v>6</v>
      </c>
      <c r="U6" s="216" t="s">
        <v>7</v>
      </c>
      <c r="V6" s="216" t="s">
        <v>6</v>
      </c>
      <c r="W6" s="216" t="s">
        <v>7</v>
      </c>
      <c r="X6" s="216" t="s">
        <v>6</v>
      </c>
      <c r="Y6" s="216" t="s">
        <v>7</v>
      </c>
      <c r="Z6" s="216" t="s">
        <v>6</v>
      </c>
      <c r="AA6" s="216" t="s">
        <v>7</v>
      </c>
      <c r="AB6" s="216" t="s">
        <v>6</v>
      </c>
      <c r="AC6" s="216" t="s">
        <v>7</v>
      </c>
      <c r="AD6" s="215" t="s">
        <v>8</v>
      </c>
      <c r="AE6" s="215" t="s">
        <v>9</v>
      </c>
      <c r="AF6" s="221" t="s">
        <v>10</v>
      </c>
    </row>
    <row r="7" spans="1:61" s="5" customFormat="1" ht="54" customHeight="1" x14ac:dyDescent="0.2">
      <c r="A7" s="210"/>
      <c r="B7" s="210"/>
      <c r="C7" s="188" t="s">
        <v>11</v>
      </c>
      <c r="D7" s="189" t="s">
        <v>6</v>
      </c>
      <c r="E7" s="189" t="s">
        <v>7</v>
      </c>
      <c r="F7" s="220"/>
      <c r="G7" s="215"/>
      <c r="H7" s="215"/>
      <c r="I7" s="215"/>
      <c r="J7" s="215"/>
      <c r="K7" s="218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5"/>
      <c r="AE7" s="215"/>
      <c r="AF7" s="221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160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194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222" t="s">
        <v>176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198" t="s">
        <v>32</v>
      </c>
    </row>
    <row r="3" spans="1:14" x14ac:dyDescent="0.35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4" x14ac:dyDescent="0.35">
      <c r="A4" s="222" t="s">
        <v>177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223" t="s">
        <v>33</v>
      </c>
      <c r="B6" s="223" t="s">
        <v>34</v>
      </c>
      <c r="C6" s="65" t="s">
        <v>35</v>
      </c>
      <c r="D6" s="66" t="s">
        <v>36</v>
      </c>
      <c r="E6" s="223" t="s">
        <v>37</v>
      </c>
      <c r="F6" s="223" t="s">
        <v>38</v>
      </c>
      <c r="G6" s="223"/>
      <c r="H6" s="225" t="s">
        <v>39</v>
      </c>
      <c r="I6" s="225"/>
      <c r="J6" s="226" t="s">
        <v>40</v>
      </c>
      <c r="K6" s="226" t="s">
        <v>41</v>
      </c>
      <c r="L6" s="227" t="s">
        <v>42</v>
      </c>
      <c r="M6" s="228" t="s">
        <v>43</v>
      </c>
      <c r="N6" s="229"/>
    </row>
    <row r="7" spans="1:14" ht="63" x14ac:dyDescent="0.35">
      <c r="A7" s="224"/>
      <c r="B7" s="224"/>
      <c r="C7" s="68" t="s">
        <v>44</v>
      </c>
      <c r="D7" s="69" t="s">
        <v>45</v>
      </c>
      <c r="E7" s="224"/>
      <c r="F7" s="197" t="s">
        <v>46</v>
      </c>
      <c r="G7" s="192" t="s">
        <v>47</v>
      </c>
      <c r="H7" s="71" t="s">
        <v>48</v>
      </c>
      <c r="I7" s="72" t="s">
        <v>49</v>
      </c>
      <c r="J7" s="224"/>
      <c r="K7" s="224"/>
      <c r="L7" s="227"/>
      <c r="M7" s="199" t="s">
        <v>50</v>
      </c>
      <c r="N7" s="74" t="s">
        <v>51</v>
      </c>
    </row>
    <row r="8" spans="1:14" ht="21" customHeight="1" x14ac:dyDescent="0.35">
      <c r="A8" s="230">
        <v>1</v>
      </c>
      <c r="B8" s="75" t="s">
        <v>178</v>
      </c>
      <c r="C8" s="234">
        <v>315000</v>
      </c>
      <c r="D8" s="234">
        <v>316425</v>
      </c>
      <c r="E8" s="237" t="s">
        <v>52</v>
      </c>
      <c r="F8" s="248" t="s">
        <v>179</v>
      </c>
      <c r="G8" s="251">
        <v>311559</v>
      </c>
      <c r="H8" s="248" t="s">
        <v>179</v>
      </c>
      <c r="I8" s="251">
        <v>311559</v>
      </c>
      <c r="J8" s="76"/>
      <c r="K8" s="77"/>
      <c r="L8" s="240" t="s">
        <v>193</v>
      </c>
      <c r="M8" s="243" t="s">
        <v>53</v>
      </c>
      <c r="N8" s="243"/>
    </row>
    <row r="9" spans="1:14" x14ac:dyDescent="0.35">
      <c r="A9" s="231"/>
      <c r="B9" s="78" t="s">
        <v>180</v>
      </c>
      <c r="C9" s="235"/>
      <c r="D9" s="235"/>
      <c r="E9" s="238"/>
      <c r="F9" s="249"/>
      <c r="G9" s="252"/>
      <c r="H9" s="249"/>
      <c r="I9" s="252"/>
      <c r="J9" s="196" t="s">
        <v>57</v>
      </c>
      <c r="K9" s="79" t="s">
        <v>181</v>
      </c>
      <c r="L9" s="241"/>
      <c r="M9" s="244"/>
      <c r="N9" s="244"/>
    </row>
    <row r="10" spans="1:14" x14ac:dyDescent="0.35">
      <c r="A10" s="232"/>
      <c r="B10" s="78" t="s">
        <v>182</v>
      </c>
      <c r="C10" s="235"/>
      <c r="D10" s="235"/>
      <c r="E10" s="238"/>
      <c r="F10" s="249"/>
      <c r="G10" s="252"/>
      <c r="H10" s="249"/>
      <c r="I10" s="252"/>
      <c r="J10" s="196" t="s">
        <v>55</v>
      </c>
      <c r="K10" s="80" t="s">
        <v>183</v>
      </c>
      <c r="L10" s="241"/>
      <c r="M10" s="244"/>
      <c r="N10" s="244"/>
    </row>
    <row r="11" spans="1:14" x14ac:dyDescent="0.35">
      <c r="A11" s="233"/>
      <c r="B11" s="81"/>
      <c r="C11" s="236"/>
      <c r="D11" s="236"/>
      <c r="E11" s="239"/>
      <c r="F11" s="250"/>
      <c r="G11" s="253"/>
      <c r="H11" s="250"/>
      <c r="I11" s="253"/>
      <c r="J11" s="82"/>
      <c r="K11" s="83"/>
      <c r="L11" s="242"/>
      <c r="M11" s="245"/>
      <c r="N11" s="245"/>
    </row>
    <row r="12" spans="1:14" ht="21.75" customHeight="1" x14ac:dyDescent="0.35">
      <c r="A12" s="230">
        <v>2</v>
      </c>
      <c r="B12" s="75" t="s">
        <v>178</v>
      </c>
      <c r="C12" s="234">
        <v>467200</v>
      </c>
      <c r="D12" s="234">
        <v>497190</v>
      </c>
      <c r="E12" s="237" t="s">
        <v>52</v>
      </c>
      <c r="F12" s="248" t="s">
        <v>77</v>
      </c>
      <c r="G12" s="251">
        <v>489467</v>
      </c>
      <c r="H12" s="248" t="s">
        <v>77</v>
      </c>
      <c r="I12" s="251">
        <v>489467</v>
      </c>
      <c r="J12" s="134"/>
      <c r="K12" s="80"/>
      <c r="L12" s="240" t="s">
        <v>193</v>
      </c>
      <c r="M12" s="243" t="s">
        <v>53</v>
      </c>
      <c r="N12" s="191"/>
    </row>
    <row r="13" spans="1:14" ht="21.75" customHeight="1" x14ac:dyDescent="0.35">
      <c r="A13" s="231"/>
      <c r="B13" s="78" t="s">
        <v>180</v>
      </c>
      <c r="C13" s="235"/>
      <c r="D13" s="235"/>
      <c r="E13" s="238"/>
      <c r="F13" s="249"/>
      <c r="G13" s="252"/>
      <c r="H13" s="249"/>
      <c r="I13" s="252"/>
      <c r="J13" s="196" t="s">
        <v>57</v>
      </c>
      <c r="K13" s="79" t="s">
        <v>184</v>
      </c>
      <c r="L13" s="241"/>
      <c r="M13" s="244"/>
      <c r="N13" s="191"/>
    </row>
    <row r="14" spans="1:14" ht="21.75" customHeight="1" x14ac:dyDescent="0.35">
      <c r="A14" s="231"/>
      <c r="B14" s="78" t="s">
        <v>185</v>
      </c>
      <c r="C14" s="235"/>
      <c r="D14" s="235"/>
      <c r="E14" s="238"/>
      <c r="F14" s="249"/>
      <c r="G14" s="252"/>
      <c r="H14" s="249"/>
      <c r="I14" s="252"/>
      <c r="J14" s="196" t="s">
        <v>55</v>
      </c>
      <c r="K14" s="80" t="s">
        <v>186</v>
      </c>
      <c r="L14" s="241"/>
      <c r="M14" s="244"/>
      <c r="N14" s="191"/>
    </row>
    <row r="15" spans="1:14" ht="21.75" customHeight="1" x14ac:dyDescent="0.35">
      <c r="A15" s="233"/>
      <c r="B15" s="148"/>
      <c r="C15" s="236"/>
      <c r="D15" s="236"/>
      <c r="E15" s="239"/>
      <c r="F15" s="250"/>
      <c r="G15" s="253"/>
      <c r="H15" s="250"/>
      <c r="I15" s="253"/>
      <c r="J15" s="134"/>
      <c r="K15" s="80"/>
      <c r="L15" s="242"/>
      <c r="M15" s="245"/>
      <c r="N15" s="191"/>
    </row>
    <row r="16" spans="1:14" ht="21" customHeight="1" x14ac:dyDescent="0.35">
      <c r="A16" s="230">
        <v>3</v>
      </c>
      <c r="B16" s="75" t="s">
        <v>187</v>
      </c>
      <c r="C16" s="234">
        <v>23364.49</v>
      </c>
      <c r="D16" s="234">
        <v>20420</v>
      </c>
      <c r="E16" s="237" t="s">
        <v>52</v>
      </c>
      <c r="F16" s="195" t="s">
        <v>126</v>
      </c>
      <c r="G16" s="192">
        <v>20420</v>
      </c>
      <c r="H16" s="248" t="s">
        <v>126</v>
      </c>
      <c r="I16" s="251">
        <v>20420</v>
      </c>
      <c r="J16" s="76"/>
      <c r="K16" s="77"/>
      <c r="L16" s="240" t="s">
        <v>159</v>
      </c>
      <c r="M16" s="243" t="s">
        <v>53</v>
      </c>
      <c r="N16" s="258"/>
    </row>
    <row r="17" spans="1:14" x14ac:dyDescent="0.35">
      <c r="A17" s="231"/>
      <c r="B17" s="78" t="s">
        <v>188</v>
      </c>
      <c r="C17" s="235"/>
      <c r="D17" s="235"/>
      <c r="E17" s="238"/>
      <c r="F17" s="266" t="s">
        <v>131</v>
      </c>
      <c r="G17" s="268">
        <v>22577</v>
      </c>
      <c r="H17" s="249"/>
      <c r="I17" s="252"/>
      <c r="J17" s="196" t="s">
        <v>54</v>
      </c>
      <c r="K17" s="79" t="s">
        <v>189</v>
      </c>
      <c r="L17" s="241"/>
      <c r="M17" s="244"/>
      <c r="N17" s="259"/>
    </row>
    <row r="18" spans="1:14" x14ac:dyDescent="0.35">
      <c r="A18" s="232"/>
      <c r="B18" s="78" t="s">
        <v>190</v>
      </c>
      <c r="C18" s="235"/>
      <c r="D18" s="235"/>
      <c r="E18" s="238"/>
      <c r="F18" s="266"/>
      <c r="G18" s="268"/>
      <c r="H18" s="249"/>
      <c r="I18" s="252"/>
      <c r="J18" s="196" t="s">
        <v>55</v>
      </c>
      <c r="K18" s="80" t="s">
        <v>191</v>
      </c>
      <c r="L18" s="241"/>
      <c r="M18" s="244"/>
      <c r="N18" s="259"/>
    </row>
    <row r="19" spans="1:14" x14ac:dyDescent="0.35">
      <c r="A19" s="233"/>
      <c r="B19" s="81"/>
      <c r="C19" s="236"/>
      <c r="D19" s="236"/>
      <c r="E19" s="239"/>
      <c r="F19" s="193" t="s">
        <v>128</v>
      </c>
      <c r="G19" s="194">
        <v>23272.5</v>
      </c>
      <c r="H19" s="250"/>
      <c r="I19" s="253"/>
      <c r="J19" s="82"/>
      <c r="K19" s="83"/>
      <c r="L19" s="242"/>
      <c r="M19" s="245"/>
      <c r="N19" s="260"/>
    </row>
    <row r="20" spans="1:14" ht="21.75" customHeight="1" x14ac:dyDescent="0.35">
      <c r="A20" s="85"/>
      <c r="B20" s="246" t="s">
        <v>192</v>
      </c>
      <c r="C20" s="246"/>
      <c r="D20" s="246"/>
      <c r="E20" s="246"/>
      <c r="F20" s="246"/>
      <c r="G20" s="246"/>
      <c r="H20" s="247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I8:I11"/>
    <mergeCell ref="L8:L11"/>
    <mergeCell ref="M8:M11"/>
    <mergeCell ref="A16:A19"/>
    <mergeCell ref="C16:C19"/>
    <mergeCell ref="D16:D19"/>
    <mergeCell ref="E16:E19"/>
    <mergeCell ref="H16:H19"/>
    <mergeCell ref="L16:L19"/>
    <mergeCell ref="M16:M19"/>
    <mergeCell ref="A12:A15"/>
    <mergeCell ref="G12:G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smes ต.ค. 66</vt:lpstr>
      <vt:lpstr>แบบ สขร. ต.ค. 66 </vt:lpstr>
      <vt:lpstr>รวมทุกเดือน</vt:lpstr>
      <vt:lpstr>smes พ.ย. 66</vt:lpstr>
      <vt:lpstr>แบบ สขร. พ.ย. 66</vt:lpstr>
      <vt:lpstr>smes ธ.ค. 66</vt:lpstr>
      <vt:lpstr>แบบ สขร. ธ.ค. 66</vt:lpstr>
      <vt:lpstr>'smes ต.ค. 66'!Print_Area</vt:lpstr>
      <vt:lpstr>'smes ธ.ค. 66'!Print_Area</vt:lpstr>
      <vt:lpstr>'smes พ.ย. 66'!Print_Area</vt:lpstr>
      <vt:lpstr>'แบบ สขร. ธ.ค. 66'!Print_Area</vt:lpstr>
      <vt:lpstr>รวมทุกเดือน!Print_Area</vt:lpstr>
      <vt:lpstr>'smes ต.ค. 66'!Print_Titles</vt:lpstr>
      <vt:lpstr>'smes ธ.ค. 66'!Print_Titles</vt:lpstr>
      <vt:lpstr>'smes พ.ย.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2024-01-05T03:24:21Z</cp:lastPrinted>
  <dcterms:created xsi:type="dcterms:W3CDTF">2023-11-01T08:56:18Z</dcterms:created>
  <dcterms:modified xsi:type="dcterms:W3CDTF">2024-01-09T08:25:29Z</dcterms:modified>
</cp:coreProperties>
</file>