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880B557A-3FCC-4BD8-9325-C4DB8E15C99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'!$A$1:$K$24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I41" i="1"/>
  <c r="C12" i="1"/>
  <c r="C11" i="2"/>
  <c r="C12" i="2"/>
  <c r="C13" i="2"/>
  <c r="C10" i="2"/>
  <c r="C9" i="1"/>
  <c r="C9" i="2"/>
  <c r="I9" i="2"/>
  <c r="H9" i="2"/>
</calcChain>
</file>

<file path=xl/sharedStrings.xml><?xml version="1.0" encoding="utf-8"?>
<sst xmlns="http://schemas.openxmlformats.org/spreadsheetml/2006/main" count="89" uniqueCount="58">
  <si>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</si>
  <si>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</si>
  <si>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</si>
  <si>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</si>
  <si>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</si>
  <si>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</si>
  <si>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</si>
  <si>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</si>
  <si>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</si>
  <si>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</si>
  <si>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</si>
  <si>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</si>
  <si>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</si>
  <si>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</si>
  <si>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</si>
  <si>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</si>
  <si>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 xml:space="preserve">บริษัท เจริญพาณิชย์การช่าง จำกัด </t>
  </si>
  <si>
    <t>ราคาต่ำสุด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</si>
  <si>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</si>
  <si>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</si>
  <si>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</si>
  <si>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</si>
  <si>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</si>
  <si>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บริษัท ดามา เซอร์วิส กรุ๊ป จำกัด</t>
  </si>
  <si>
    <t>จ้างซ่อมท่อประปาแตกรั่ว พร้อมงานที่เกี่ยวข้อง</t>
  </si>
  <si>
    <t xml:space="preserve">บริษัท ดนุศักดิ์ จำกัด </t>
  </si>
  <si>
    <t xml:space="preserve">บริษัท พี.บี.85 การช่าง จำกัด </t>
  </si>
  <si>
    <t xml:space="preserve">ห้างหุ้นส่วนจำกัด วิศรุตรุ่งเรือง </t>
  </si>
  <si>
    <t>จัดซื้อรางปลั๊กไฟ มี มอก2432-2555</t>
  </si>
  <si>
    <t xml:space="preserve">จัดซื้อปากกา จำนวน 1,000 ด้าม </t>
  </si>
  <si>
    <t xml:space="preserve">ห้างหุ้นส่วนจำกัด พีเอ็น คอมเมิร์ซ 2017 </t>
  </si>
  <si>
    <t>สัญญา ซท11-09-67
วันที่ 23 ส.ค.67</t>
  </si>
  <si>
    <t xml:space="preserve">จัดจ้างงานจ้างบำรุงรักษาประตูน้ำลดแรงดันและงานที่เกี่ยวข้อง </t>
  </si>
  <si>
    <t>บริษัท เอ็น แอล พี วอเตอร์เวิร์คส์ จำกัด</t>
  </si>
  <si>
    <t>สัญญา ซท11-08-67
วันที่ 20 ส.ค.67</t>
  </si>
  <si>
    <t xml:space="preserve">จัดจ้างงานจ้างปรับปรุงถอดเปลี่ยน ยก/ย้าย มาตรวัดน้ำและงานที่เกี่ยวข้อง </t>
  </si>
  <si>
    <t>สัญญา มบ11-04-67
วันที่ 5 ส.ค.67</t>
  </si>
  <si>
    <t xml:space="preserve">สัญญา ซป11-14-67
วันที่ 5 ส.ค.67
</t>
  </si>
  <si>
    <t xml:space="preserve">บริษัท สายน้ำ คอนสตรัคชั่น จำกัด </t>
  </si>
  <si>
    <t xml:space="preserve">จ้างงานก่อสร้างวางท่อประปา และงานที่เกี่ยวข้อง เพื่อวางท่อขยายเขตรับจ้างงาน (ธุรกิจเสริมด้านบริการ) </t>
  </si>
  <si>
    <t xml:space="preserve">บริษัท ธนาชั้น การช่าง จำกัด </t>
  </si>
  <si>
    <t xml:space="preserve">ห้างหุ้นส่วนจำกัด อานนท์การช่าง </t>
  </si>
  <si>
    <t xml:space="preserve">บริษัท พี.พีค.ไทยเอ็นจิเนียริ่ง จำกัด </t>
  </si>
  <si>
    <t>ห้างหุ้นส่วนจำกัด สุพรรณเทพประทานพร</t>
  </si>
  <si>
    <t xml:space="preserve">ห้างหุ้นส่วนจำกัด สวนสนการช่าง </t>
  </si>
  <si>
    <t>บริษัท โชควิไลทรัพย์ จำกัด</t>
  </si>
  <si>
    <t xml:space="preserve">บริษัท พงศ์พัช ไฮโดร จำกัด </t>
  </si>
  <si>
    <t xml:space="preserve">บริษัท ไทคูนวณิชย์ จำกัด </t>
  </si>
  <si>
    <t xml:space="preserve">ห้างหุ้นส่วนจำกัด สุวัฒนา คอนสตรัคชั่น </t>
  </si>
  <si>
    <t xml:space="preserve">บริษัท เกตุทรัพย์สมบูรณ์ จำกัด </t>
  </si>
  <si>
    <t>บริษัท เพิ่มชัยการช่าง จำกัด</t>
  </si>
  <si>
    <t xml:space="preserve">สัญญา วธ11-06-67
วันที่ 19 ส.ค.67
</t>
  </si>
  <si>
    <t xml:space="preserve">จัดซื้อต้นไม้และอุปกรณ์ที่เกี่ยวข้อง พร้อมจัดตกแต่งสวนหย่อมบริเวณเกาะกลางลานจอดรถที่ 1 และ 2 </t>
  </si>
  <si>
    <t>นางชัญญาภัค โพธิ์ประดิษฐ์</t>
  </si>
  <si>
    <t>สัญญา ซท11-11-67  
วันที่ 29 ส.ค.67</t>
  </si>
  <si>
    <r>
      <t xml:space="preserve">สรุปผลการดำเนินการจัดซื้อจัดจ้างในรอบเดือน </t>
    </r>
    <r>
      <rPr>
        <sz val="24"/>
        <color rgb="FF0000FF"/>
        <rFont val="TH Sarabun New"/>
        <family val="2"/>
      </rPr>
      <t>สิงหาคม 2567</t>
    </r>
  </si>
  <si>
    <r>
      <t xml:space="preserve">สรุปผลการดำเนินการจัดซื้อจัดจ้างในรอบเดือน </t>
    </r>
    <r>
      <rPr>
        <sz val="24"/>
        <color rgb="FF0000FF"/>
        <rFont val="TH Sarabun New"/>
        <family val="2"/>
      </rPr>
      <t>สิงหาคม</t>
    </r>
    <r>
      <rPr>
        <sz val="24"/>
        <rFont val="TH Sarabun New"/>
        <family val="2"/>
      </rPr>
      <t xml:space="preserve"> 2567</t>
    </r>
  </si>
  <si>
    <t>สัญญา จท11-13-67
วันที่ 15 ส.ค.67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</si>
</sst>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22"/>
      <color rgb="FF000000"/>
      <name val="TH Sarabun New"/>
      <family val="2"/>
    </font>
    <font>
      <b/>
      <sz val="22"/>
      <name val="TH Sarabun New"/>
      <family val="2"/>
    </font>
    <font>
      <b/>
      <u val="singleAccounting"/>
      <sz val="22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rgb="FF0000FF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b/>
      <u val="sing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4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3" fontId="9" fillId="0" borderId="2" xfId="1" applyNumberFormat="1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3" fontId="9" fillId="0" borderId="6" xfId="1" applyNumberFormat="1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43" fontId="9" fillId="0" borderId="9" xfId="1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wrapText="1" shrinkToFit="1"/>
    </xf>
    <xf numFmtId="4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43" fontId="9" fillId="0" borderId="0" xfId="1" applyNumberFormat="1" applyFont="1" applyBorder="1" applyAlignment="1">
      <alignment horizontal="center" vertical="center" wrapText="1" shrinkToFit="1"/>
    </xf>
    <xf numFmtId="43" fontId="11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1" fontId="6" fillId="0" borderId="0" xfId="0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11" xfId="0" applyFont="1" applyFill="1" applyBorder="1" applyAlignment="1">
      <alignment horizontal="center" wrapText="1"/>
    </xf>
    <xf numFmtId="43" fontId="18" fillId="0" borderId="2" xfId="1" applyNumberFormat="1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43" fontId="18" fillId="0" borderId="6" xfId="1" applyNumberFormat="1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43" fontId="18" fillId="0" borderId="9" xfId="1" applyNumberFormat="1" applyFont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4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43" fontId="19" fillId="0" borderId="11" xfId="1" applyFont="1" applyBorder="1" applyAlignment="1">
      <alignment horizontal="center" vertical="center" wrapText="1" shrinkToFit="1"/>
    </xf>
    <xf numFmtId="43" fontId="20" fillId="0" borderId="0" xfId="0" applyNumberFormat="1" applyFont="1" applyAlignment="1">
      <alignment horizontal="center" vertical="center"/>
    </xf>
    <xf numFmtId="43" fontId="15" fillId="0" borderId="5" xfId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15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9" fillId="0" borderId="2" xfId="1" applyNumberFormat="1" applyFont="1" applyBorder="1" applyAlignment="1">
      <alignment horizontal="center" vertical="center" wrapText="1" shrinkToFit="1"/>
    </xf>
    <xf numFmtId="43" fontId="9" fillId="0" borderId="6" xfId="1" applyNumberFormat="1" applyFont="1" applyBorder="1" applyAlignment="1">
      <alignment horizontal="center" vertical="center" wrapText="1" shrinkToFit="1"/>
    </xf>
    <xf numFmtId="43" fontId="9" fillId="0" borderId="9" xfId="1" applyNumberFormat="1" applyFont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4" fontId="8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/>
    <xf numFmtId="0" fontId="6" fillId="0" borderId="9" xfId="0" applyFont="1" applyBorder="1"/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1" fontId="6" fillId="0" borderId="6" xfId="0" applyNumberFormat="1" applyFont="1" applyBorder="1" applyAlignment="1">
      <alignment horizontal="center" vertical="center" wrapText="1" shrinkToFit="1"/>
    </xf>
    <xf numFmtId="1" fontId="6" fillId="0" borderId="9" xfId="0" applyNumberFormat="1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wrapText="1" shrinkToFit="1"/>
    </xf>
    <xf numFmtId="1" fontId="13" fillId="0" borderId="2" xfId="0" applyNumberFormat="1" applyFont="1" applyBorder="1" applyAlignment="1">
      <alignment horizontal="center" vertical="center" wrapText="1" shrinkToFit="1"/>
    </xf>
    <xf numFmtId="1" fontId="13" fillId="0" borderId="6" xfId="0" applyNumberFormat="1" applyFont="1" applyBorder="1" applyAlignment="1">
      <alignment horizontal="center" vertical="center" wrapText="1" shrinkToFit="1"/>
    </xf>
    <xf numFmtId="1" fontId="13" fillId="0" borderId="9" xfId="0" applyNumberFormat="1" applyFont="1" applyBorder="1" applyAlignment="1">
      <alignment horizontal="center" vertical="center" wrapText="1" shrinkToFit="1"/>
    </xf>
    <xf numFmtId="43" fontId="18" fillId="0" borderId="2" xfId="1" applyNumberFormat="1" applyFont="1" applyBorder="1" applyAlignment="1">
      <alignment horizontal="center" vertical="center" wrapText="1" shrinkToFit="1"/>
    </xf>
    <xf numFmtId="43" fontId="18" fillId="0" borderId="6" xfId="1" applyNumberFormat="1" applyFont="1" applyBorder="1" applyAlignment="1">
      <alignment horizontal="center" vertical="center" wrapText="1" shrinkToFit="1"/>
    </xf>
    <xf numFmtId="43" fontId="18" fillId="0" borderId="9" xfId="1" applyNumberFormat="1" applyFont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 shrinkToFit="1"/>
    </xf>
    <xf numFmtId="0" fontId="13" fillId="0" borderId="6" xfId="0" applyFont="1" applyBorder="1" applyAlignment="1">
      <alignment vertical="center" wrapText="1" shrinkToFit="1"/>
    </xf>
    <xf numFmtId="0" fontId="13" fillId="0" borderId="9" xfId="0" applyFont="1" applyBorder="1" applyAlignment="1">
      <alignment vertical="center" wrapText="1" shrinkToFit="1"/>
    </xf>
    <xf numFmtId="4" fontId="17" fillId="0" borderId="2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 wrapText="1" shrinkToFit="1"/>
    </xf>
    <xf numFmtId="43" fontId="15" fillId="0" borderId="6" xfId="1" applyFont="1" applyFill="1" applyBorder="1" applyAlignment="1">
      <alignment horizontal="center" vertical="center" wrapText="1" shrinkToFit="1"/>
    </xf>
    <xf numFmtId="43" fontId="15" fillId="0" borderId="9" xfId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3"/>
  <sheetViews>
    <sheetView tabSelected="1" view="pageBreakPreview" topLeftCell="C7" zoomScaleSheetLayoutView="100" workbookViewId="0">
      <selection activeCell="K12" sqref="K12"/>
    </sheetView>
  </sheetViews>
  <sheetFormatPr defaultColWidth="9.140625" defaultRowHeight="27" x14ac:dyDescent="0.2"/>
  <cols>
    <col min="1" max="1" width="7.85546875" style="1" customWidth="1"/>
    <col min="2" max="2" width="52.7109375" style="22" customWidth="1"/>
    <col min="3" max="3" width="21.28515625" style="4" customWidth="1"/>
    <col min="4" max="4" width="16.7109375" style="1" customWidth="1"/>
    <col min="5" max="5" width="17.2851562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7.140625" style="23" bestFit="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30" customHeight="1" x14ac:dyDescent="0.2">
      <c r="A2" s="79" t="s">
        <v>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5"/>
    </row>
    <row r="3" spans="1:12" s="6" customFormat="1" ht="30" customHeight="1" x14ac:dyDescent="0.2">
      <c r="A3" s="79" t="s">
        <v>21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5"/>
    </row>
    <row r="4" spans="1:12" ht="30" customHeight="1" x14ac:dyDescent="0.2">
      <c r="A4" s="80" t="s">
        <v>18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8" customHeight="1" x14ac:dyDescent="0.2">
      <c r="A5" s="77" t="s">
        <v>2</v>
      </c>
      <c r="B5" s="84" t="s">
        <v>3</v>
      </c>
      <c r="C5" s="76" t="s">
        <v>4</v>
      </c>
      <c r="D5" s="76" t="s">
        <v>5</v>
      </c>
      <c r="E5" s="77" t="s">
        <v>6</v>
      </c>
      <c r="F5" s="82" t="s">
        <v>7</v>
      </c>
      <c r="G5" s="82"/>
      <c r="H5" s="77" t="s">
        <v>8</v>
      </c>
      <c r="I5" s="77"/>
      <c r="J5" s="77" t="s">
        <v>9</v>
      </c>
      <c r="K5" s="77" t="s">
        <v>19</v>
      </c>
    </row>
    <row r="6" spans="1:12" ht="29.45" customHeight="1" x14ac:dyDescent="0.2">
      <c r="A6" s="77"/>
      <c r="B6" s="84"/>
      <c r="C6" s="76"/>
      <c r="D6" s="76"/>
      <c r="E6" s="77"/>
      <c r="F6" s="82"/>
      <c r="G6" s="82"/>
      <c r="H6" s="77"/>
      <c r="I6" s="77"/>
      <c r="J6" s="77"/>
      <c r="K6" s="77"/>
    </row>
    <row r="7" spans="1:12" ht="18" customHeight="1" x14ac:dyDescent="0.2">
      <c r="A7" s="77"/>
      <c r="B7" s="84"/>
      <c r="C7" s="76"/>
      <c r="D7" s="76"/>
      <c r="E7" s="77"/>
      <c r="F7" s="82" t="s">
        <v>11</v>
      </c>
      <c r="G7" s="83" t="s">
        <v>12</v>
      </c>
      <c r="H7" s="77" t="s">
        <v>13</v>
      </c>
      <c r="I7" s="76" t="s">
        <v>14</v>
      </c>
      <c r="J7" s="77"/>
      <c r="K7" s="77"/>
    </row>
    <row r="8" spans="1:12" ht="46.15" customHeight="1" x14ac:dyDescent="0.2">
      <c r="A8" s="77"/>
      <c r="B8" s="84"/>
      <c r="C8" s="76"/>
      <c r="D8" s="76"/>
      <c r="E8" s="77"/>
      <c r="F8" s="82"/>
      <c r="G8" s="77"/>
      <c r="H8" s="77"/>
      <c r="I8" s="76"/>
      <c r="J8" s="77"/>
      <c r="K8" s="77"/>
    </row>
    <row r="9" spans="1:12" s="32" customFormat="1" ht="72" x14ac:dyDescent="0.2">
      <c r="A9" s="69">
        <v>1</v>
      </c>
      <c r="B9" s="70" t="s">
        <v>28</v>
      </c>
      <c r="C9" s="71">
        <f>D9/107*100</f>
        <v>4880</v>
      </c>
      <c r="D9" s="71">
        <v>5221.6000000000004</v>
      </c>
      <c r="E9" s="58" t="s">
        <v>22</v>
      </c>
      <c r="F9" s="72" t="s">
        <v>23</v>
      </c>
      <c r="G9" s="71">
        <v>5221.6000000000004</v>
      </c>
      <c r="H9" s="72" t="str">
        <f t="shared" ref="H9:I9" si="0">+F9</f>
        <v>บริษัท ดามา เซอร์วิส กรุ๊ป จำกัด</v>
      </c>
      <c r="I9" s="71">
        <f t="shared" si="0"/>
        <v>5221.6000000000004</v>
      </c>
      <c r="J9" s="73" t="s">
        <v>20</v>
      </c>
      <c r="K9" s="73" t="s">
        <v>34</v>
      </c>
    </row>
    <row r="10" spans="1:12" s="32" customFormat="1" ht="81" customHeight="1" x14ac:dyDescent="0.2">
      <c r="A10" s="69">
        <v>2</v>
      </c>
      <c r="B10" s="70" t="s">
        <v>29</v>
      </c>
      <c r="C10" s="71">
        <f>D10/107*100</f>
        <v>11000</v>
      </c>
      <c r="D10" s="71">
        <v>11770</v>
      </c>
      <c r="E10" s="58" t="s">
        <v>22</v>
      </c>
      <c r="F10" s="72" t="s">
        <v>30</v>
      </c>
      <c r="G10" s="71">
        <v>11770</v>
      </c>
      <c r="H10" s="72" t="s">
        <v>30</v>
      </c>
      <c r="I10" s="71">
        <v>11770</v>
      </c>
      <c r="J10" s="73" t="s">
        <v>20</v>
      </c>
      <c r="K10" s="73" t="s">
        <v>31</v>
      </c>
    </row>
    <row r="11" spans="1:12" s="32" customFormat="1" ht="81" customHeight="1" x14ac:dyDescent="0.2">
      <c r="A11" s="69">
        <v>3</v>
      </c>
      <c r="B11" s="70" t="s">
        <v>32</v>
      </c>
      <c r="C11" s="71">
        <f t="shared" ref="C11:C13" si="1">D11/107*100</f>
        <v>239932.50467289716</v>
      </c>
      <c r="D11" s="71">
        <v>256727.78</v>
      </c>
      <c r="E11" s="58" t="s">
        <v>22</v>
      </c>
      <c r="F11" s="72" t="s">
        <v>33</v>
      </c>
      <c r="G11" s="71">
        <v>256727.78</v>
      </c>
      <c r="H11" s="72" t="s">
        <v>33</v>
      </c>
      <c r="I11" s="71">
        <v>256727.78</v>
      </c>
      <c r="J11" s="73" t="s">
        <v>20</v>
      </c>
      <c r="K11" s="73" t="s">
        <v>57</v>
      </c>
    </row>
    <row r="12" spans="1:12" s="32" customFormat="1" ht="81" customHeight="1" x14ac:dyDescent="0.2">
      <c r="A12" s="69">
        <v>4</v>
      </c>
      <c r="B12" s="70" t="s">
        <v>35</v>
      </c>
      <c r="C12" s="71">
        <f t="shared" si="1"/>
        <v>140135</v>
      </c>
      <c r="D12" s="71">
        <v>149944.45000000001</v>
      </c>
      <c r="E12" s="58" t="s">
        <v>22</v>
      </c>
      <c r="F12" s="72" t="s">
        <v>27</v>
      </c>
      <c r="G12" s="71">
        <v>149944.45000000001</v>
      </c>
      <c r="H12" s="72" t="s">
        <v>27</v>
      </c>
      <c r="I12" s="71">
        <v>149944.45000000001</v>
      </c>
      <c r="J12" s="73" t="s">
        <v>20</v>
      </c>
      <c r="K12" s="73" t="s">
        <v>36</v>
      </c>
    </row>
    <row r="13" spans="1:12" s="32" customFormat="1" ht="115.9" customHeight="1" x14ac:dyDescent="0.2">
      <c r="A13" s="69">
        <v>5</v>
      </c>
      <c r="B13" s="70" t="s">
        <v>52</v>
      </c>
      <c r="C13" s="71">
        <f t="shared" si="1"/>
        <v>57000</v>
      </c>
      <c r="D13" s="71">
        <v>60990</v>
      </c>
      <c r="E13" s="58" t="s">
        <v>22</v>
      </c>
      <c r="F13" s="72" t="s">
        <v>53</v>
      </c>
      <c r="G13" s="71">
        <v>60990</v>
      </c>
      <c r="H13" s="72" t="s">
        <v>53</v>
      </c>
      <c r="I13" s="71">
        <v>60990</v>
      </c>
      <c r="J13" s="73" t="s">
        <v>20</v>
      </c>
      <c r="K13" s="73" t="s">
        <v>54</v>
      </c>
    </row>
    <row r="14" spans="1:12" s="32" customFormat="1" ht="81" hidden="1" customHeight="1" x14ac:dyDescent="0.2">
      <c r="A14" s="58"/>
      <c r="B14" s="34"/>
      <c r="C14" s="60"/>
      <c r="D14" s="60"/>
      <c r="E14" s="58"/>
      <c r="F14" s="36"/>
      <c r="G14" s="60"/>
      <c r="H14" s="36"/>
      <c r="I14" s="60"/>
      <c r="J14" s="59"/>
      <c r="K14" s="59"/>
    </row>
    <row r="15" spans="1:12" s="32" customFormat="1" ht="94.9" hidden="1" customHeight="1" x14ac:dyDescent="0.2">
      <c r="A15" s="33"/>
      <c r="B15" s="34"/>
      <c r="C15" s="60"/>
      <c r="D15" s="60"/>
      <c r="E15" s="58"/>
      <c r="F15" s="36"/>
      <c r="G15" s="35"/>
      <c r="H15" s="36"/>
      <c r="I15" s="35"/>
      <c r="J15" s="59"/>
      <c r="K15" s="59"/>
    </row>
    <row r="16" spans="1:12" hidden="1" x14ac:dyDescent="0.2">
      <c r="A16" s="24">
        <v>8</v>
      </c>
      <c r="B16" s="28"/>
      <c r="C16" s="26"/>
      <c r="D16" s="26"/>
      <c r="E16" s="10"/>
      <c r="F16" s="29"/>
      <c r="G16" s="30"/>
      <c r="H16" s="31"/>
      <c r="I16" s="26"/>
      <c r="J16" s="27"/>
      <c r="K16" s="27"/>
    </row>
    <row r="17" spans="1:11" hidden="1" x14ac:dyDescent="0.2">
      <c r="A17" s="7">
        <v>9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10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11</v>
      </c>
      <c r="B19" s="8"/>
      <c r="C19" s="9"/>
      <c r="D19" s="9"/>
      <c r="E19" s="10"/>
      <c r="F19" s="11"/>
      <c r="G19" s="9"/>
      <c r="H19" s="13"/>
      <c r="I19" s="9"/>
      <c r="J19" s="25"/>
      <c r="K19" s="12"/>
    </row>
    <row r="20" spans="1:11" hidden="1" x14ac:dyDescent="0.2">
      <c r="A20" s="7">
        <v>12</v>
      </c>
      <c r="B20" s="8"/>
      <c r="C20" s="9"/>
      <c r="D20" s="9"/>
      <c r="E20" s="10"/>
      <c r="F20" s="13"/>
      <c r="G20" s="9"/>
      <c r="H20" s="13"/>
      <c r="I20" s="9"/>
      <c r="J20" s="25"/>
      <c r="K20" s="12"/>
    </row>
    <row r="21" spans="1:11" hidden="1" x14ac:dyDescent="0.2">
      <c r="A21" s="7">
        <v>13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hidden="1" x14ac:dyDescent="0.2">
      <c r="A22" s="7">
        <v>14</v>
      </c>
      <c r="B22" s="8"/>
      <c r="C22" s="9"/>
      <c r="D22" s="9"/>
      <c r="E22" s="10"/>
      <c r="F22" s="13"/>
      <c r="G22" s="14"/>
      <c r="H22" s="13"/>
      <c r="I22" s="9"/>
      <c r="J22" s="25"/>
      <c r="K22" s="12"/>
    </row>
    <row r="23" spans="1:11" s="21" customFormat="1" ht="38.25" x14ac:dyDescent="0.2">
      <c r="A23" s="15"/>
      <c r="B23" s="16"/>
      <c r="C23" s="17"/>
      <c r="D23" s="17"/>
      <c r="E23" s="18"/>
      <c r="F23" s="18"/>
      <c r="G23" s="19"/>
      <c r="H23" s="18"/>
      <c r="I23" s="74">
        <f>SUM(I9:I22)</f>
        <v>484653.83</v>
      </c>
      <c r="J23" s="15"/>
      <c r="K23" s="20"/>
    </row>
  </sheetData>
  <mergeCells count="17"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</mergeCells>
  <phoneticPr fontId="12" type="noConversion"/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42"/>
  <sheetViews>
    <sheetView tabSelected="1" view="pageBreakPreview" topLeftCell="F12" zoomScaleSheetLayoutView="100" workbookViewId="0">
      <selection activeCell="K12" sqref="K12"/>
    </sheetView>
  </sheetViews>
  <sheetFormatPr defaultColWidth="9.140625" defaultRowHeight="33" x14ac:dyDescent="0.75"/>
  <cols>
    <col min="1" max="1" width="9.28515625" style="53" customWidth="1"/>
    <col min="2" max="2" width="47.5703125" style="54" customWidth="1"/>
    <col min="3" max="3" width="22" style="57" bestFit="1" customWidth="1"/>
    <col min="4" max="4" width="19.140625" style="53" bestFit="1" customWidth="1"/>
    <col min="5" max="5" width="14.7109375" style="53" customWidth="1"/>
    <col min="6" max="6" width="44.7109375" style="53" customWidth="1"/>
    <col min="7" max="7" width="25.28515625" style="53" bestFit="1" customWidth="1"/>
    <col min="8" max="8" width="38.5703125" style="55" customWidth="1"/>
    <col min="9" max="9" width="22.5703125" style="56" customWidth="1"/>
    <col min="10" max="10" width="20.85546875" style="56" customWidth="1"/>
    <col min="11" max="11" width="38.5703125" style="56" bestFit="1" customWidth="1"/>
    <col min="12" max="16384" width="9.140625" style="37"/>
  </cols>
  <sheetData>
    <row r="1" spans="1:12" ht="30" customHeight="1" x14ac:dyDescent="0.8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61"/>
    </row>
    <row r="2" spans="1:12" ht="30" customHeight="1" x14ac:dyDescent="0.8">
      <c r="A2" s="141" t="s">
        <v>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38" customFormat="1" ht="30" customHeight="1" x14ac:dyDescent="0.8">
      <c r="A3" s="141" t="s">
        <v>21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62"/>
    </row>
    <row r="4" spans="1:12" ht="30" customHeight="1" x14ac:dyDescent="0.8">
      <c r="A4" s="142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61"/>
    </row>
    <row r="5" spans="1:12" ht="34.15" customHeight="1" x14ac:dyDescent="0.8">
      <c r="A5" s="116" t="s">
        <v>2</v>
      </c>
      <c r="B5" s="150" t="s">
        <v>3</v>
      </c>
      <c r="C5" s="134" t="s">
        <v>4</v>
      </c>
      <c r="D5" s="134" t="s">
        <v>5</v>
      </c>
      <c r="E5" s="116" t="s">
        <v>6</v>
      </c>
      <c r="F5" s="144" t="s">
        <v>7</v>
      </c>
      <c r="G5" s="145"/>
      <c r="H5" s="77" t="s">
        <v>8</v>
      </c>
      <c r="I5" s="77"/>
      <c r="J5" s="116" t="s">
        <v>9</v>
      </c>
      <c r="K5" s="116" t="s">
        <v>10</v>
      </c>
      <c r="L5" s="61"/>
    </row>
    <row r="6" spans="1:12" ht="18.600000000000001" customHeight="1" x14ac:dyDescent="0.8">
      <c r="A6" s="117"/>
      <c r="B6" s="151"/>
      <c r="C6" s="135"/>
      <c r="D6" s="135"/>
      <c r="E6" s="117"/>
      <c r="F6" s="146"/>
      <c r="G6" s="147"/>
      <c r="H6" s="77"/>
      <c r="I6" s="77"/>
      <c r="J6" s="117"/>
      <c r="K6" s="117"/>
      <c r="L6" s="61"/>
    </row>
    <row r="7" spans="1:12" ht="18" customHeight="1" x14ac:dyDescent="0.8">
      <c r="A7" s="117"/>
      <c r="B7" s="151"/>
      <c r="C7" s="135"/>
      <c r="D7" s="135"/>
      <c r="E7" s="117"/>
      <c r="F7" s="148" t="s">
        <v>11</v>
      </c>
      <c r="G7" s="82" t="s">
        <v>12</v>
      </c>
      <c r="H7" s="77" t="s">
        <v>13</v>
      </c>
      <c r="I7" s="77" t="s">
        <v>14</v>
      </c>
      <c r="J7" s="117"/>
      <c r="K7" s="117"/>
      <c r="L7" s="61"/>
    </row>
    <row r="8" spans="1:12" ht="45.75" customHeight="1" x14ac:dyDescent="0.8">
      <c r="A8" s="118"/>
      <c r="B8" s="152"/>
      <c r="C8" s="136"/>
      <c r="D8" s="136"/>
      <c r="E8" s="118"/>
      <c r="F8" s="149"/>
      <c r="G8" s="82"/>
      <c r="H8" s="77"/>
      <c r="I8" s="77"/>
      <c r="J8" s="118"/>
      <c r="K8" s="118"/>
      <c r="L8" s="61"/>
    </row>
    <row r="9" spans="1:12" ht="41.25" customHeight="1" x14ac:dyDescent="0.8">
      <c r="A9" s="125">
        <v>1</v>
      </c>
      <c r="B9" s="128" t="s">
        <v>24</v>
      </c>
      <c r="C9" s="131">
        <f>D9/107*100</f>
        <v>3738180.373831776</v>
      </c>
      <c r="D9" s="131">
        <v>3999853</v>
      </c>
      <c r="E9" s="119" t="s">
        <v>15</v>
      </c>
      <c r="F9" s="63" t="s">
        <v>26</v>
      </c>
      <c r="G9" s="64">
        <v>2279000</v>
      </c>
      <c r="H9" s="119" t="s">
        <v>26</v>
      </c>
      <c r="I9" s="113">
        <v>2279000</v>
      </c>
      <c r="J9" s="137" t="s">
        <v>17</v>
      </c>
      <c r="K9" s="110" t="s">
        <v>37</v>
      </c>
      <c r="L9" s="61"/>
    </row>
    <row r="10" spans="1:12" ht="41.25" customHeight="1" x14ac:dyDescent="0.8">
      <c r="A10" s="126"/>
      <c r="B10" s="129"/>
      <c r="C10" s="132"/>
      <c r="D10" s="132"/>
      <c r="E10" s="120"/>
      <c r="F10" s="65" t="s">
        <v>38</v>
      </c>
      <c r="G10" s="66">
        <v>2319000</v>
      </c>
      <c r="H10" s="120"/>
      <c r="I10" s="114"/>
      <c r="J10" s="138"/>
      <c r="K10" s="111"/>
      <c r="L10" s="61"/>
    </row>
    <row r="11" spans="1:12" ht="41.25" customHeight="1" x14ac:dyDescent="0.8">
      <c r="A11" s="127"/>
      <c r="B11" s="130"/>
      <c r="C11" s="133"/>
      <c r="D11" s="133"/>
      <c r="E11" s="121"/>
      <c r="F11" s="67" t="s">
        <v>25</v>
      </c>
      <c r="G11" s="68">
        <v>2679902</v>
      </c>
      <c r="H11" s="121"/>
      <c r="I11" s="115"/>
      <c r="J11" s="139"/>
      <c r="K11" s="112"/>
      <c r="L11" s="61"/>
    </row>
    <row r="12" spans="1:12" ht="41.45" customHeight="1" x14ac:dyDescent="0.8">
      <c r="A12" s="125">
        <v>2</v>
      </c>
      <c r="B12" s="128" t="s">
        <v>39</v>
      </c>
      <c r="C12" s="131">
        <f>D12/107*100</f>
        <v>4642226.1682242993</v>
      </c>
      <c r="D12" s="131">
        <v>4967182</v>
      </c>
      <c r="E12" s="119" t="s">
        <v>15</v>
      </c>
      <c r="F12" s="65" t="s">
        <v>40</v>
      </c>
      <c r="G12" s="66">
        <v>2880309.2</v>
      </c>
      <c r="H12" s="119" t="s">
        <v>40</v>
      </c>
      <c r="I12" s="113">
        <v>2880309</v>
      </c>
      <c r="J12" s="116" t="s">
        <v>17</v>
      </c>
      <c r="K12" s="110" t="s">
        <v>51</v>
      </c>
      <c r="L12" s="61"/>
    </row>
    <row r="13" spans="1:12" ht="34.5" customHeight="1" x14ac:dyDescent="0.8">
      <c r="A13" s="126"/>
      <c r="B13" s="129"/>
      <c r="C13" s="132"/>
      <c r="D13" s="132"/>
      <c r="E13" s="120"/>
      <c r="F13" s="65" t="s">
        <v>41</v>
      </c>
      <c r="G13" s="66">
        <v>60990</v>
      </c>
      <c r="H13" s="120"/>
      <c r="I13" s="114"/>
      <c r="J13" s="117"/>
      <c r="K13" s="111"/>
      <c r="L13" s="61"/>
    </row>
    <row r="14" spans="1:12" ht="34.5" customHeight="1" x14ac:dyDescent="0.8">
      <c r="A14" s="126"/>
      <c r="B14" s="129"/>
      <c r="C14" s="132"/>
      <c r="D14" s="132"/>
      <c r="E14" s="120"/>
      <c r="F14" s="65" t="s">
        <v>42</v>
      </c>
      <c r="G14" s="66">
        <v>3029981</v>
      </c>
      <c r="H14" s="120"/>
      <c r="I14" s="114"/>
      <c r="J14" s="117"/>
      <c r="K14" s="111"/>
      <c r="L14" s="61"/>
    </row>
    <row r="15" spans="1:12" ht="34.5" customHeight="1" x14ac:dyDescent="0.8">
      <c r="A15" s="126"/>
      <c r="B15" s="129"/>
      <c r="C15" s="132"/>
      <c r="D15" s="132"/>
      <c r="E15" s="120"/>
      <c r="F15" s="65" t="s">
        <v>43</v>
      </c>
      <c r="G15" s="66">
        <v>3070000</v>
      </c>
      <c r="H15" s="120"/>
      <c r="I15" s="114"/>
      <c r="J15" s="117"/>
      <c r="K15" s="111"/>
      <c r="L15" s="61"/>
    </row>
    <row r="16" spans="1:12" ht="34.5" customHeight="1" x14ac:dyDescent="0.8">
      <c r="A16" s="126"/>
      <c r="B16" s="129"/>
      <c r="C16" s="132"/>
      <c r="D16" s="132"/>
      <c r="E16" s="120"/>
      <c r="F16" s="65" t="s">
        <v>44</v>
      </c>
      <c r="G16" s="66">
        <v>3075000</v>
      </c>
      <c r="H16" s="120"/>
      <c r="I16" s="114"/>
      <c r="J16" s="117"/>
      <c r="K16" s="111"/>
      <c r="L16" s="61"/>
    </row>
    <row r="17" spans="1:12" ht="34.5" customHeight="1" x14ac:dyDescent="0.8">
      <c r="A17" s="126"/>
      <c r="B17" s="129"/>
      <c r="C17" s="132"/>
      <c r="D17" s="132"/>
      <c r="E17" s="120"/>
      <c r="F17" s="65" t="s">
        <v>45</v>
      </c>
      <c r="G17" s="66">
        <v>3150000</v>
      </c>
      <c r="H17" s="120"/>
      <c r="I17" s="114"/>
      <c r="J17" s="117"/>
      <c r="K17" s="111"/>
      <c r="L17" s="61"/>
    </row>
    <row r="18" spans="1:12" ht="34.5" customHeight="1" x14ac:dyDescent="0.8">
      <c r="A18" s="126"/>
      <c r="B18" s="129"/>
      <c r="C18" s="132"/>
      <c r="D18" s="132"/>
      <c r="E18" s="120"/>
      <c r="F18" s="65" t="s">
        <v>26</v>
      </c>
      <c r="G18" s="66">
        <v>3270000</v>
      </c>
      <c r="H18" s="120"/>
      <c r="I18" s="114"/>
      <c r="J18" s="117"/>
      <c r="K18" s="111"/>
      <c r="L18" s="61"/>
    </row>
    <row r="19" spans="1:12" ht="34.5" customHeight="1" x14ac:dyDescent="0.8">
      <c r="A19" s="126"/>
      <c r="B19" s="129"/>
      <c r="C19" s="132"/>
      <c r="D19" s="132"/>
      <c r="E19" s="120"/>
      <c r="F19" s="65" t="s">
        <v>46</v>
      </c>
      <c r="G19" s="66">
        <v>3370000</v>
      </c>
      <c r="H19" s="120"/>
      <c r="I19" s="114"/>
      <c r="J19" s="117"/>
      <c r="K19" s="111"/>
      <c r="L19" s="61"/>
    </row>
    <row r="20" spans="1:12" ht="34.5" customHeight="1" x14ac:dyDescent="0.8">
      <c r="A20" s="126"/>
      <c r="B20" s="129"/>
      <c r="C20" s="132"/>
      <c r="D20" s="132"/>
      <c r="E20" s="120"/>
      <c r="F20" s="65" t="s">
        <v>16</v>
      </c>
      <c r="G20" s="66">
        <v>3500000</v>
      </c>
      <c r="H20" s="120"/>
      <c r="I20" s="114"/>
      <c r="J20" s="117"/>
      <c r="K20" s="111"/>
      <c r="L20" s="61"/>
    </row>
    <row r="21" spans="1:12" ht="34.5" customHeight="1" x14ac:dyDescent="0.8">
      <c r="A21" s="126"/>
      <c r="B21" s="129"/>
      <c r="C21" s="132"/>
      <c r="D21" s="132"/>
      <c r="E21" s="120"/>
      <c r="F21" s="65" t="s">
        <v>47</v>
      </c>
      <c r="G21" s="66">
        <v>3784900</v>
      </c>
      <c r="H21" s="120"/>
      <c r="I21" s="114"/>
      <c r="J21" s="117"/>
      <c r="K21" s="111"/>
      <c r="L21" s="61"/>
    </row>
    <row r="22" spans="1:12" ht="34.5" customHeight="1" x14ac:dyDescent="0.8">
      <c r="A22" s="126"/>
      <c r="B22" s="129"/>
      <c r="C22" s="132"/>
      <c r="D22" s="132"/>
      <c r="E22" s="120"/>
      <c r="F22" s="65" t="s">
        <v>48</v>
      </c>
      <c r="G22" s="66">
        <v>3830000</v>
      </c>
      <c r="H22" s="120"/>
      <c r="I22" s="114"/>
      <c r="J22" s="117"/>
      <c r="K22" s="111"/>
      <c r="L22" s="61"/>
    </row>
    <row r="23" spans="1:12" ht="34.5" customHeight="1" x14ac:dyDescent="0.8">
      <c r="A23" s="126"/>
      <c r="B23" s="129"/>
      <c r="C23" s="132"/>
      <c r="D23" s="132"/>
      <c r="E23" s="120"/>
      <c r="F23" s="65" t="s">
        <v>49</v>
      </c>
      <c r="G23" s="66">
        <v>3924000</v>
      </c>
      <c r="H23" s="120"/>
      <c r="I23" s="114"/>
      <c r="J23" s="117"/>
      <c r="K23" s="111"/>
      <c r="L23" s="61"/>
    </row>
    <row r="24" spans="1:12" ht="34.5" customHeight="1" x14ac:dyDescent="0.8">
      <c r="A24" s="127"/>
      <c r="B24" s="130"/>
      <c r="C24" s="133"/>
      <c r="D24" s="133"/>
      <c r="E24" s="121"/>
      <c r="F24" s="67" t="s">
        <v>50</v>
      </c>
      <c r="G24" s="68">
        <v>4200000</v>
      </c>
      <c r="H24" s="121"/>
      <c r="I24" s="115"/>
      <c r="J24" s="118"/>
      <c r="K24" s="112"/>
      <c r="L24" s="61"/>
    </row>
    <row r="25" spans="1:12" ht="30.75" hidden="1" customHeight="1" x14ac:dyDescent="0.75">
      <c r="A25" s="122">
        <v>3</v>
      </c>
      <c r="B25" s="93"/>
      <c r="C25" s="96"/>
      <c r="D25" s="96"/>
      <c r="E25" s="99"/>
      <c r="F25" s="44"/>
      <c r="G25" s="39"/>
      <c r="H25" s="99"/>
      <c r="I25" s="88"/>
      <c r="J25" s="108"/>
      <c r="K25" s="109"/>
    </row>
    <row r="26" spans="1:12" ht="30.75" hidden="1" customHeight="1" x14ac:dyDescent="0.75">
      <c r="A26" s="91"/>
      <c r="B26" s="94"/>
      <c r="C26" s="97"/>
      <c r="D26" s="97"/>
      <c r="E26" s="102"/>
      <c r="F26" s="40"/>
      <c r="G26" s="41"/>
      <c r="H26" s="102"/>
      <c r="I26" s="89"/>
      <c r="J26" s="104"/>
      <c r="K26" s="106"/>
    </row>
    <row r="27" spans="1:12" ht="30.75" hidden="1" customHeight="1" x14ac:dyDescent="0.75">
      <c r="A27" s="91"/>
      <c r="B27" s="94"/>
      <c r="C27" s="97"/>
      <c r="D27" s="97"/>
      <c r="E27" s="102"/>
      <c r="F27" s="40"/>
      <c r="G27" s="41"/>
      <c r="H27" s="102"/>
      <c r="I27" s="89"/>
      <c r="J27" s="104"/>
      <c r="K27" s="106"/>
    </row>
    <row r="28" spans="1:12" ht="30.75" hidden="1" customHeight="1" x14ac:dyDescent="0.75">
      <c r="A28" s="91"/>
      <c r="B28" s="94"/>
      <c r="C28" s="97"/>
      <c r="D28" s="97"/>
      <c r="E28" s="102"/>
      <c r="F28" s="40"/>
      <c r="G28" s="41"/>
      <c r="H28" s="102"/>
      <c r="I28" s="89"/>
      <c r="J28" s="104"/>
      <c r="K28" s="106"/>
    </row>
    <row r="29" spans="1:12" ht="30.75" hidden="1" customHeight="1" x14ac:dyDescent="0.75">
      <c r="A29" s="91"/>
      <c r="B29" s="94"/>
      <c r="C29" s="97"/>
      <c r="D29" s="97"/>
      <c r="E29" s="123"/>
      <c r="F29" s="40"/>
      <c r="G29" s="41"/>
      <c r="H29" s="102"/>
      <c r="I29" s="89"/>
      <c r="J29" s="104"/>
      <c r="K29" s="106"/>
    </row>
    <row r="30" spans="1:12" ht="30.75" hidden="1" customHeight="1" x14ac:dyDescent="0.75">
      <c r="A30" s="91"/>
      <c r="B30" s="94"/>
      <c r="C30" s="97"/>
      <c r="D30" s="97"/>
      <c r="E30" s="123"/>
      <c r="F30" s="40"/>
      <c r="G30" s="41"/>
      <c r="H30" s="102"/>
      <c r="I30" s="89"/>
      <c r="J30" s="104"/>
      <c r="K30" s="106"/>
    </row>
    <row r="31" spans="1:12" ht="30.75" hidden="1" customHeight="1" x14ac:dyDescent="0.75">
      <c r="A31" s="91"/>
      <c r="B31" s="94"/>
      <c r="C31" s="97"/>
      <c r="D31" s="97"/>
      <c r="E31" s="123"/>
      <c r="F31" s="40"/>
      <c r="G31" s="41"/>
      <c r="H31" s="102"/>
      <c r="I31" s="89"/>
      <c r="J31" s="104"/>
      <c r="K31" s="106"/>
    </row>
    <row r="32" spans="1:12" ht="30.75" hidden="1" customHeight="1" x14ac:dyDescent="0.75">
      <c r="A32" s="91"/>
      <c r="B32" s="94"/>
      <c r="C32" s="97"/>
      <c r="D32" s="97"/>
      <c r="E32" s="123"/>
      <c r="F32" s="40"/>
      <c r="G32" s="41"/>
      <c r="H32" s="102"/>
      <c r="I32" s="89"/>
      <c r="J32" s="104"/>
      <c r="K32" s="106"/>
    </row>
    <row r="33" spans="1:52" ht="30.75" hidden="1" customHeight="1" x14ac:dyDescent="0.75">
      <c r="A33" s="91"/>
      <c r="B33" s="94"/>
      <c r="C33" s="97"/>
      <c r="D33" s="97"/>
      <c r="E33" s="123"/>
      <c r="F33" s="40"/>
      <c r="G33" s="41"/>
      <c r="H33" s="102"/>
      <c r="I33" s="89"/>
      <c r="J33" s="104"/>
      <c r="K33" s="106"/>
    </row>
    <row r="34" spans="1:52" ht="30.75" hidden="1" customHeight="1" x14ac:dyDescent="0.75">
      <c r="A34" s="91"/>
      <c r="B34" s="94"/>
      <c r="C34" s="97"/>
      <c r="D34" s="97"/>
      <c r="E34" s="123"/>
      <c r="F34" s="40"/>
      <c r="G34" s="41"/>
      <c r="H34" s="102"/>
      <c r="I34" s="89"/>
      <c r="J34" s="104"/>
      <c r="K34" s="106"/>
    </row>
    <row r="35" spans="1:52" ht="30.75" hidden="1" customHeight="1" x14ac:dyDescent="0.75">
      <c r="A35" s="91"/>
      <c r="B35" s="94"/>
      <c r="C35" s="97"/>
      <c r="D35" s="97"/>
      <c r="E35" s="123"/>
      <c r="F35" s="40"/>
      <c r="G35" s="41"/>
      <c r="H35" s="102"/>
      <c r="I35" s="89"/>
      <c r="J35" s="104"/>
      <c r="K35" s="106"/>
    </row>
    <row r="36" spans="1:52" ht="30.75" hidden="1" customHeight="1" x14ac:dyDescent="0.75">
      <c r="A36" s="91"/>
      <c r="B36" s="94"/>
      <c r="C36" s="97"/>
      <c r="D36" s="97"/>
      <c r="E36" s="123"/>
      <c r="F36" s="40"/>
      <c r="G36" s="41"/>
      <c r="H36" s="102"/>
      <c r="I36" s="89"/>
      <c r="J36" s="104"/>
      <c r="K36" s="106"/>
    </row>
    <row r="37" spans="1:52" ht="30.75" hidden="1" customHeight="1" x14ac:dyDescent="0.75">
      <c r="A37" s="92"/>
      <c r="B37" s="95"/>
      <c r="C37" s="98"/>
      <c r="D37" s="98"/>
      <c r="E37" s="124"/>
      <c r="F37" s="42"/>
      <c r="G37" s="43"/>
      <c r="H37" s="103"/>
      <c r="I37" s="90"/>
      <c r="J37" s="105"/>
      <c r="K37" s="107"/>
    </row>
    <row r="38" spans="1:52" ht="42" hidden="1" customHeight="1" x14ac:dyDescent="0.75">
      <c r="A38" s="91">
        <v>5</v>
      </c>
      <c r="B38" s="93"/>
      <c r="C38" s="96"/>
      <c r="D38" s="96"/>
      <c r="E38" s="99"/>
      <c r="F38" s="85"/>
      <c r="G38" s="88"/>
      <c r="H38" s="102"/>
      <c r="I38" s="89"/>
      <c r="J38" s="104"/>
      <c r="K38" s="106"/>
    </row>
    <row r="39" spans="1:52" ht="42" hidden="1" customHeight="1" x14ac:dyDescent="0.75">
      <c r="A39" s="91"/>
      <c r="B39" s="94"/>
      <c r="C39" s="97"/>
      <c r="D39" s="97"/>
      <c r="E39" s="100"/>
      <c r="F39" s="86"/>
      <c r="G39" s="89"/>
      <c r="H39" s="102"/>
      <c r="I39" s="89"/>
      <c r="J39" s="104"/>
      <c r="K39" s="106"/>
    </row>
    <row r="40" spans="1:52" ht="60.75" hidden="1" customHeight="1" x14ac:dyDescent="0.75">
      <c r="A40" s="92"/>
      <c r="B40" s="95"/>
      <c r="C40" s="98"/>
      <c r="D40" s="98"/>
      <c r="E40" s="101"/>
      <c r="F40" s="87"/>
      <c r="G40" s="90"/>
      <c r="H40" s="103"/>
      <c r="I40" s="90"/>
      <c r="J40" s="105"/>
      <c r="K40" s="107"/>
    </row>
    <row r="41" spans="1:52" ht="38.25" x14ac:dyDescent="0.75">
      <c r="A41" s="45"/>
      <c r="B41" s="46"/>
      <c r="C41" s="47"/>
      <c r="D41" s="47"/>
      <c r="E41" s="48"/>
      <c r="F41" s="48"/>
      <c r="G41" s="49"/>
      <c r="H41" s="48"/>
      <c r="I41" s="75">
        <f>SUM(I9:I40)</f>
        <v>5159309</v>
      </c>
      <c r="J41" s="51"/>
      <c r="K41" s="52"/>
    </row>
    <row r="42" spans="1:52" s="56" customFormat="1" ht="35.25" x14ac:dyDescent="0.75">
      <c r="A42" s="53"/>
      <c r="B42" s="54"/>
      <c r="C42" s="50"/>
      <c r="D42" s="50"/>
      <c r="E42" s="53"/>
      <c r="F42" s="53"/>
      <c r="G42" s="53"/>
      <c r="H42" s="55"/>
      <c r="I42" s="50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</row>
  </sheetData>
  <mergeCells count="55"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K9:K11"/>
    <mergeCell ref="A9:A11"/>
    <mergeCell ref="B9:B11"/>
    <mergeCell ref="C9:C11"/>
    <mergeCell ref="D9:D11"/>
    <mergeCell ref="E9:E11"/>
    <mergeCell ref="H9:H11"/>
    <mergeCell ref="I9:I11"/>
    <mergeCell ref="J9:J11"/>
    <mergeCell ref="E5:E8"/>
    <mergeCell ref="K12:K24"/>
    <mergeCell ref="I12:I24"/>
    <mergeCell ref="J12:J24"/>
    <mergeCell ref="H12:H24"/>
    <mergeCell ref="A25:A37"/>
    <mergeCell ref="B25:B37"/>
    <mergeCell ref="C25:C37"/>
    <mergeCell ref="D25:D37"/>
    <mergeCell ref="E25:E37"/>
    <mergeCell ref="A12:A24"/>
    <mergeCell ref="B12:B24"/>
    <mergeCell ref="C12:C24"/>
    <mergeCell ref="D12:D24"/>
    <mergeCell ref="E12:E24"/>
    <mergeCell ref="H38:H40"/>
    <mergeCell ref="I38:I40"/>
    <mergeCell ref="J38:J40"/>
    <mergeCell ref="K38:K40"/>
    <mergeCell ref="I25:I37"/>
    <mergeCell ref="J25:J37"/>
    <mergeCell ref="K25:K37"/>
    <mergeCell ref="H25:H37"/>
    <mergeCell ref="F38:F40"/>
    <mergeCell ref="G38:G40"/>
    <mergeCell ref="A38:A40"/>
    <mergeCell ref="B38:B40"/>
    <mergeCell ref="C38:C40"/>
    <mergeCell ref="D38:D40"/>
    <mergeCell ref="E38:E40"/>
  </mergeCells>
  <pageMargins left="0.23622047244094491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cp:lastPrinted>2024-09-03T05:55:29Z</cp:lastPrinted>
  <dcterms:created xsi:type="dcterms:W3CDTF">2023-04-20T05:00:01Z</dcterms:created>
  <dcterms:modified xsi:type="dcterms:W3CDTF">2024-10-02T09:06:44Z</dcterms:modified>
</cp:coreProperties>
</file>