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29B3AB1C-301E-40A5-A450-BF8818485A55}" xr6:coauthVersionLast="36" xr6:coauthVersionMax="36" xr10:uidLastSave="{00000000-0000-0000-0000-000000000000}"/>
  <bookViews>
    <workbookView xWindow="0" yWindow="0" windowWidth="28800" windowHeight="11625" xr2:uid="{4DACE8A8-4410-4BFE-9DC5-8C750CFE06BE}"/>
  </bookViews>
  <sheets>
    <sheet name="พ.ค.67(e-bid)" sheetId="2" r:id="rId1"/>
    <sheet name="พ.ค.67(เจาะจง" sheetId="3" r:id="rId2"/>
    <sheet name="Sheet1" sheetId="1" r:id="rId3"/>
  </sheets>
  <definedNames>
    <definedName name="_xlnm.Print_Area" localSheetId="1">'พ.ค.67(เจาะจง'!$A$1:$K$19</definedName>
    <definedName name="_xlnm.Print_Titles" localSheetId="0">'พ.ค.67(e-bid)'!$1:$9</definedName>
    <definedName name="_xlnm.Print_Titles" localSheetId="1">'พ.ค.67(เจาะจง'!$1:$9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" l="1"/>
  <c r="H17" i="3"/>
  <c r="I16" i="3"/>
  <c r="H16" i="3"/>
  <c r="I15" i="3"/>
  <c r="H15" i="3"/>
  <c r="I14" i="3"/>
  <c r="H14" i="3"/>
  <c r="I13" i="3"/>
  <c r="H13" i="3"/>
  <c r="I12" i="3"/>
  <c r="H12" i="3"/>
  <c r="I11" i="3"/>
  <c r="I10" i="3"/>
  <c r="I18" i="3" s="1"/>
  <c r="H10" i="3"/>
  <c r="I29" i="2"/>
  <c r="E1" i="1" l="1"/>
</calcChain>
</file>

<file path=xl/sharedStrings.xml><?xml version="1.0" encoding="utf-8"?>
<sst xmlns="http://schemas.openxmlformats.org/spreadsheetml/2006/main" count="131" uniqueCount="81">
  <si>
    <t xml:space="preserve">แบบ สขร.1 </t>
  </si>
  <si>
    <t>สรุปผลการดำเนินการจัดซื้อจัดจ้างในรอบเดือน พฤษภาคม 2567</t>
  </si>
  <si>
    <t>สำนักงานประปาสาขาสมุทรปราการ การประปานครหลวง</t>
  </si>
  <si>
    <t>วันที่ 4 มิถุนายน 2567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</si>
  <si>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</si>
  <si>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</si>
  <si>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</si>
  <si>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</si>
  <si>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</si>
  <si>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</si>
  <si>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</si>
  <si>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</si>
  <si>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</si>
  <si>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</si>
  <si>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</si>
  <si>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</si>
  <si>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</si>
  <si>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</si>
  <si>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จ้างก่อสร้างงานวางท่อประปาขยายเขตการจำหน่ายน้ำ
ให้เต็มพื้นที่ทั่วชุมชนเมือง บริเวณ โครงการ คลองบ่อทอง คลองขวาง และคลองหลอดนา หมู่ 5 ต.แพรกษา อ.เมืองสมุทรปราการ จ.สมุทรปราการ เลขที่ MOU17-06-67 </t>
  </si>
  <si>
    <t>e-bidding</t>
  </si>
  <si>
    <t>ห้างหุ้นส่วนจำกัด อินแอนด์ออนเซอร์วิส</t>
  </si>
  <si>
    <t>ราคาต่ำสุด</t>
  </si>
  <si>
    <t>เลขที่ 3300064544
วันที่ 7 พฤษภาคม 2567
MOU17-06-67</t>
  </si>
  <si>
    <t>ห้างหุ้นส่วนจำกัด กิตติบดีการช่าง</t>
  </si>
  <si>
    <t>บริษัท ไทคูนวณิชย์ จำกัด </t>
  </si>
  <si>
    <t>บริษัท ส.บุญสุวรรณ์ จำกัด </t>
  </si>
  <si>
    <t xml:space="preserve">จ้างก่อสร้างงานซ่อมท่อประปาแตกรั่ว พร้อมงานที่
เกี่ยวข้อง พื้นที่สำนักงานประปาสาขาสมุทรปราการ 
(โซน 01 ถึง โซน 07) เลขที่ ซป17-03-67 </t>
  </si>
  <si>
    <t xml:space="preserve">ห้างหุ้นส่วนจำกัด ชัยอนันต์การช่าง </t>
  </si>
  <si>
    <t xml:space="preserve">8,388,000.00	</t>
  </si>
  <si>
    <t>เป็นผู้มีคุณสมบัติ
และข้อเสนอ
ทางด้านเทคนิค
ถูกต้อง
ครบถ้วน</t>
  </si>
  <si>
    <t>เลขที่ 3300064627
วันที่ 15 พฤษภาคม 2567
ซป17-03-67</t>
  </si>
  <si>
    <t>จ้างก่อสร้างงานวางท่อประปาและงานที่เกี่ยวข้อง 
ด้านลดน้ำสูญเสีย ชุดที่ 9/2567 พื้นที่สำนักงานประปาสาขาสมุทรปราการ เลขที่ ป17-09-67</t>
  </si>
  <si>
    <t>ห้างหุ้นส่วนจำกัด ปิยชาติ คอนสตรัคชั่น</t>
  </si>
  <si>
    <t>เลขที่ 3300064664
วันที่ 17 พฤษภาคม 2567
ป17-09-67</t>
  </si>
  <si>
    <t>ห้างหุ้นส่วนจำกัด ชัยอนันต์การช่าง</t>
  </si>
  <si>
    <t>บริษัท เจริญพาณิชย์การช่าง จำกัด</t>
  </si>
  <si>
    <t>บริษัท สุทธิพร การโยธา จำกัด</t>
  </si>
  <si>
    <t>จ้างก่อสร้างงานวางท่อประปาและงานที่เกี่ยวข้อง 
ด้านลดน้ำสูญเสีย ชุดที่ 10/2567 พื้นที่สำนักงานประปาสาขาสมุทรปราการ เลขที่ ป17-10-67</t>
  </si>
  <si>
    <t xml:space="preserve"> บริษัท บี เทรดดิ้ง จำกัด</t>
  </si>
  <si>
    <t>เลขที่ 3300064723
วันที่ 23 พฤษภาคม 2567
ป17-10-67</t>
  </si>
  <si>
    <t xml:space="preserve">13,650,000.00	</t>
  </si>
  <si>
    <t xml:space="preserve">14,810,000.00	</t>
  </si>
  <si>
    <t xml:space="preserve">15,000,000.00	</t>
  </si>
  <si>
    <t>จ้างก่อสร้างงานวางท่อประปาขยายเขตการจำหน่ายน้ำ
ให้เต็มพื้นที่ทั่วชุมชนเมือง โครงการ ซ.เทศบาล
บางปู 123 ต.บางปู อ.เมืองสมุทรปราการ 
จ.สมุทรปราการ เลขที่ MOU17-07-67</t>
  </si>
  <si>
    <t>บริษัท ว.มัฆวาน จำกัด</t>
  </si>
  <si>
    <t xml:space="preserve">2,386,999.00	</t>
  </si>
  <si>
    <t>เลขที่ 3300064833
วันที่ 31 พฤษภาคม 2567
MOU17-07-67</t>
  </si>
  <si>
    <t xml:space="preserve">2,510,000.00	</t>
  </si>
  <si>
    <t>บริษัท บี เทรดดิ้ง จำกัด</t>
  </si>
  <si>
    <t xml:space="preserve">2,588,588.00	</t>
  </si>
  <si>
    <t xml:space="preserve">2,599,000.00	</t>
  </si>
  <si>
    <t>บริษัท ไทคูนวณิชย์ จำกัด</t>
  </si>
  <si>
    <t xml:space="preserve">2,667,168.00	</t>
  </si>
  <si>
    <t xml:space="preserve">2,990,000.00	</t>
  </si>
  <si>
    <t>วิธีเฉพาะเจาะจง</t>
  </si>
  <si>
    <t>เลขที่และวันที่ของสัญญาในการซื้อหรือจ้าง</t>
  </si>
  <si>
    <t>งานก่อสร้างวางท่อประปาและงานที่เกี่ยวข้อง บริเวณ โครงการ พราว 2 เฟส 0.1 ต.แพรกษาใหม่ และ โครงการ เดอะแพลนท์ สุขุมวิท-บางปู PV53 เฟส 5.0 ต.บางปูใหม่ อ.เมืองฯ 
จ.สมุทรปราการ เลขที่ วธ17-30-67</t>
  </si>
  <si>
    <t>เจาะจง</t>
  </si>
  <si>
    <t>บริษัท บุญพิศลย์การช่าง จำกัด</t>
  </si>
  <si>
    <t>ราคาเหมาะสม</t>
  </si>
  <si>
    <t>เลขที่ 3300064655
วันที่ 16 พฤษภาคม 2567
วธ17-30-67</t>
  </si>
  <si>
    <t>จ้างงานบำรุงรักษาเครื่องปรับอากาศ สำนักงานประปาสาขาสมุทรปราการ เลขที่ จท17-09-67</t>
  </si>
  <si>
    <t>บริษัท เอพีวันคอนแทค จำกัด</t>
  </si>
  <si>
    <t>เลขที่ 3300064720
วันที่ 23 พฤษภาคม 2567
จท17-09-67</t>
  </si>
  <si>
    <t>งานสำรวจหาจุดรั่วในระบบจ่ายน้ำ พื้นที่สำนักงานประปาสาขาสมุทรปราการ (โซน 01,08,09 และ 10) เลขที่ สร17-06-67</t>
  </si>
  <si>
    <t>บริษัท เอสพี วอเตอร์ จำกัด</t>
  </si>
  <si>
    <t>เลขที่ 3300064752
วันที่ 24 พฤษภาคม 2567
สร17-06-67</t>
  </si>
  <si>
    <t>งานปรับปรุงหลังคาอาคารเก็บวัสดุ เลขที่ จล17-04-67</t>
  </si>
  <si>
    <t>เลขที่ 3300064818
วันที่ 29 พฤษภาคม 2567
จล17-04-67</t>
  </si>
  <si>
    <t>งานก่อสร้างวางท่อประปาขยายเขตการจำหน่ายน้ำ บริเวณ โครงการ ซอยโรงเรียนวัดบางโปรง ถ.ปู่เจ้าสมิงพราย ต.บางโปรง อ.เมืองฯ จ.สมุทรปราการ เลขที่ วข17-01-67</t>
  </si>
  <si>
    <t>หจก. ดิลกพัฒนา เอนจิเนียริ่ง</t>
  </si>
  <si>
    <t>เลขที่ 3300064821
วันที่ 30 พฤษภาคม 2567
วข17-01-67</t>
  </si>
  <si>
    <t>งานก่อสร้างวางท่อประปาขยายเขตการจำหน่ายน้ำให้เต็มพื้นที่
ทั่วชุมชนเมือง โครงการ ซ.ชื่นเย็น หมู่ที่ 1 ถ.เลียบคลองลัดชัย 
ต.แพรกษาใหม่ อ.เมืองสมุทรปราการ จ.สมุทรปราการ 
เลขที่ MOU17-11-67</t>
  </si>
  <si>
    <t>หจก. กิตติบดี การช่าง</t>
  </si>
  <si>
    <t>เลขที่ 3300064823
วันที่ 30 พฤษภาคม 2567
MOU17-11-67</t>
  </si>
  <si>
    <t>งานก่อสร้างวางท่อประปาและงานที่เกี่ยวข้อง โครงการ พราว 2 เฟส 1 ต.แพรกษาใหม่ อ.เมืองสมุทรปราการ จ.สมุทรปราการ เลขที่ วธ17-31-67</t>
  </si>
  <si>
    <t>หจก. ชัยอนันต์การช่าง</t>
  </si>
  <si>
    <t>เลขที่ 3300064824
วันที่ 30 พฤษภาคม 2567
วธ17-31-67</t>
  </si>
  <si>
    <t>งานก่อสร้างวางท่อประปาและงานที่เกี่ยวข้อง บริเวณ โครงการ 
ซอยอุดมเดช 4 (ซ้าย) ถ.สุขุมวิท ต.บางเมืองใหม่ และ โครงการ Pleno Town สุขุมวิท-บางปู เฟส 2.0 ต.บางปูใหม่ อ.เมืองฯ 
จ.สมุทรปราการ เลขที่ วธ17-32-67</t>
  </si>
  <si>
    <t>ห้างหุ้นส่วนจำกัด สุวัฒนาคอนสตรัคชั่น</t>
  </si>
  <si>
    <t>เลขที่ 3300064827
วันที่ 30 พฤษภาคม 2567
วธ17-32-67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</si>
</sst>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7"/>
      <name val="Angsana New"/>
      <family val="1"/>
    </font>
    <font>
      <sz val="17"/>
      <color indexed="8"/>
      <name val="Angsana New"/>
      <family val="1"/>
    </font>
    <font>
      <u/>
      <sz val="17"/>
      <name val="Angsana New"/>
      <family val="1"/>
    </font>
    <font>
      <sz val="17"/>
      <color rgb="FF212529"/>
      <name val="Angsana New"/>
      <family val="1"/>
    </font>
    <font>
      <sz val="17"/>
      <color theme="1"/>
      <name val="Angsana New"/>
      <family val="1"/>
    </font>
    <font>
      <b/>
      <u val="singleAccounting"/>
      <sz val="17"/>
      <name val="Angsana New"/>
      <family val="1"/>
    </font>
    <font>
      <sz val="17"/>
      <color rgb="FF000000"/>
      <name val="Angsana New"/>
      <family val="1"/>
    </font>
    <font>
      <b/>
      <sz val="17"/>
      <name val="Angsana New"/>
      <family val="1"/>
    </font>
    <font>
      <sz val="17"/>
      <name val="TH Sarabun New"/>
      <family val="2"/>
    </font>
    <font>
      <sz val="17"/>
      <color indexed="8"/>
      <name val="TH Sarabun New"/>
      <family val="2"/>
    </font>
    <font>
      <u/>
      <sz val="17"/>
      <name val="TH Sarabun New"/>
      <family val="2"/>
    </font>
    <font>
      <sz val="17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6" xfId="1" applyFont="1" applyBorder="1"/>
    <xf numFmtId="4" fontId="5" fillId="2" borderId="6" xfId="1" applyNumberFormat="1" applyFont="1" applyFill="1" applyBorder="1" applyAlignment="1">
      <alignment horizontal="right" vertical="center" wrapText="1"/>
    </xf>
    <xf numFmtId="0" fontId="5" fillId="0" borderId="9" xfId="1" applyFont="1" applyBorder="1"/>
    <xf numFmtId="4" fontId="5" fillId="2" borderId="9" xfId="1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left" vertical="center" wrapText="1" shrinkToFit="1"/>
    </xf>
    <xf numFmtId="4" fontId="2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4" fontId="5" fillId="2" borderId="5" xfId="1" applyNumberFormat="1" applyFont="1" applyFill="1" applyBorder="1" applyAlignment="1">
      <alignment horizontal="right" vertical="center" wrapText="1"/>
    </xf>
    <xf numFmtId="4" fontId="5" fillId="2" borderId="2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wrapText="1" shrinkToFit="1"/>
    </xf>
    <xf numFmtId="4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 shrinkToFit="1"/>
    </xf>
    <xf numFmtId="43" fontId="7" fillId="0" borderId="0" xfId="1" applyNumberFormat="1" applyFont="1" applyAlignment="1">
      <alignment horizontal="center" vertical="center"/>
    </xf>
    <xf numFmtId="43" fontId="7" fillId="0" borderId="0" xfId="2" applyFont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43" fontId="9" fillId="0" borderId="0" xfId="1" applyNumberFormat="1" applyFont="1" applyAlignment="1">
      <alignment vertical="center"/>
    </xf>
    <xf numFmtId="43" fontId="7" fillId="0" borderId="0" xfId="1" applyNumberFormat="1" applyFont="1" applyAlignment="1">
      <alignment vertical="center"/>
    </xf>
    <xf numFmtId="0" fontId="2" fillId="3" borderId="0" xfId="1" applyFont="1" applyFill="1" applyAlignment="1">
      <alignment horizontal="center" vertical="center" shrinkToFit="1"/>
    </xf>
    <xf numFmtId="0" fontId="2" fillId="3" borderId="0" xfId="1" applyFont="1" applyFill="1" applyAlignment="1">
      <alignment horizontal="left" vertical="center" shrinkToFit="1"/>
    </xf>
    <xf numFmtId="43" fontId="2" fillId="3" borderId="0" xfId="2" applyFont="1" applyFill="1" applyBorder="1" applyAlignment="1">
      <alignment horizontal="right" vertical="center" shrinkToFit="1"/>
    </xf>
    <xf numFmtId="0" fontId="2" fillId="0" borderId="0" xfId="1" applyFont="1" applyAlignment="1">
      <alignment horizontal="center" vertical="center"/>
    </xf>
    <xf numFmtId="43" fontId="2" fillId="3" borderId="0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 wrapText="1" shrinkToFit="1"/>
    </xf>
    <xf numFmtId="14" fontId="10" fillId="0" borderId="5" xfId="1" applyNumberFormat="1" applyFont="1" applyBorder="1" applyAlignment="1">
      <alignment horizontal="left" vertical="center" wrapText="1"/>
    </xf>
    <xf numFmtId="43" fontId="11" fillId="0" borderId="5" xfId="2" applyFont="1" applyFill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wrapText="1" shrinkToFit="1"/>
    </xf>
    <xf numFmtId="0" fontId="11" fillId="0" borderId="11" xfId="1" applyFont="1" applyBorder="1" applyAlignment="1">
      <alignment horizontal="center" vertical="center" wrapText="1" shrinkToFit="1"/>
    </xf>
    <xf numFmtId="0" fontId="10" fillId="0" borderId="11" xfId="1" applyFont="1" applyBorder="1" applyAlignment="1">
      <alignment horizontal="left" vertical="center" wrapText="1" shrinkToFit="1"/>
    </xf>
    <xf numFmtId="43" fontId="11" fillId="0" borderId="11" xfId="2" applyFont="1" applyFill="1" applyBorder="1" applyAlignment="1">
      <alignment horizontal="center" vertical="center" wrapText="1" shrinkToFit="1"/>
    </xf>
    <xf numFmtId="0" fontId="10" fillId="0" borderId="11" xfId="1" applyFont="1" applyBorder="1" applyAlignment="1">
      <alignment horizontal="center" vertical="center" wrapText="1" shrinkToFit="1"/>
    </xf>
    <xf numFmtId="43" fontId="13" fillId="0" borderId="11" xfId="2" applyFont="1" applyBorder="1" applyAlignment="1">
      <alignment horizontal="center" vertical="center" wrapText="1" shrinkToFit="1"/>
    </xf>
    <xf numFmtId="1" fontId="10" fillId="0" borderId="11" xfId="1" applyNumberFormat="1" applyFont="1" applyBorder="1" applyAlignment="1">
      <alignment horizontal="center" vertical="center" wrapText="1" shrinkToFit="1"/>
    </xf>
    <xf numFmtId="0" fontId="10" fillId="0" borderId="11" xfId="1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 shrinkToFit="1"/>
    </xf>
    <xf numFmtId="0" fontId="10" fillId="3" borderId="0" xfId="1" applyFont="1" applyFill="1" applyAlignment="1">
      <alignment horizontal="left" vertical="center" shrinkToFit="1"/>
    </xf>
    <xf numFmtId="43" fontId="10" fillId="3" borderId="0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43" fontId="10" fillId="0" borderId="0" xfId="2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left" vertical="center" wrapText="1" shrinkToFit="1"/>
    </xf>
    <xf numFmtId="0" fontId="3" fillId="0" borderId="6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4" fontId="2" fillId="0" borderId="2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 shrinkToFit="1"/>
    </xf>
    <xf numFmtId="0" fontId="3" fillId="0" borderId="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43" fontId="3" fillId="0" borderId="5" xfId="2" applyFont="1" applyFill="1" applyBorder="1" applyAlignment="1">
      <alignment horizontal="right" vertical="center" shrinkToFit="1"/>
    </xf>
    <xf numFmtId="43" fontId="3" fillId="0" borderId="2" xfId="2" applyFont="1" applyFill="1" applyBorder="1" applyAlignment="1">
      <alignment horizontal="right" vertical="center" shrinkToFit="1"/>
    </xf>
    <xf numFmtId="0" fontId="2" fillId="0" borderId="0" xfId="1" applyFont="1" applyAlignment="1">
      <alignment horizontal="center" shrinkToFit="1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wrapText="1" shrinkToFit="1"/>
    </xf>
    <xf numFmtId="43" fontId="3" fillId="0" borderId="6" xfId="2" applyFont="1" applyFill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wrapText="1" shrinkToFit="1"/>
    </xf>
    <xf numFmtId="0" fontId="11" fillId="0" borderId="2" xfId="1" applyFont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center" vertical="center" wrapText="1" shrinkToFit="1"/>
    </xf>
    <xf numFmtId="0" fontId="11" fillId="0" borderId="9" xfId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 vertical="center" shrinkToFit="1"/>
    </xf>
    <xf numFmtId="43" fontId="11" fillId="0" borderId="5" xfId="2" applyFont="1" applyFill="1" applyBorder="1" applyAlignment="1">
      <alignment horizontal="center" vertical="center" shrinkToFit="1"/>
    </xf>
    <xf numFmtId="43" fontId="11" fillId="0" borderId="5" xfId="2" applyFont="1" applyFill="1" applyBorder="1" applyAlignment="1">
      <alignment horizontal="center" vertical="center" wrapText="1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43" fontId="11" fillId="0" borderId="2" xfId="2" applyFont="1" applyFill="1" applyBorder="1" applyAlignment="1">
      <alignment horizontal="center" vertical="center" wrapText="1" shrinkToFit="1"/>
    </xf>
    <xf numFmtId="43" fontId="11" fillId="0" borderId="6" xfId="2" applyFont="1" applyFill="1" applyBorder="1" applyAlignment="1">
      <alignment horizontal="center" vertical="center" wrapText="1" shrinkToFit="1"/>
    </xf>
    <xf numFmtId="43" fontId="11" fillId="0" borderId="9" xfId="2" applyFont="1" applyFill="1" applyBorder="1" applyAlignment="1">
      <alignment horizontal="center" vertical="center" wrapText="1" shrinkToFit="1"/>
    </xf>
  </cellXfs>
  <cellStyles count="3">
    <cellStyle name="Comma 2" xfId="2" xr:uid="{6990C26A-1BC6-4520-B2CE-31E1F7DC6D0F}"/>
    <cellStyle name="Normal" xfId="0" builtinId="0"/>
    <cellStyle name="Normal 2" xfId="1" xr:uid="{FBD9FC1C-68A2-40B4-B1C3-CCF18139D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AB0909-8FDB-4C08-B75A-410C9E38F567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2D591A-8071-44A0-8A84-3A215BD01A98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A429F1-28EF-40DC-91D7-27890DD4E6D0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B63AB5-A0FB-4793-AF51-3476F71FD297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69C0279-52F3-49C4-8410-05BF582CE6C0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1D69025-22BE-43BC-8A40-9A5D067D4902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9C354F8-48D6-4605-BDE9-4A8CD6A796B7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22C71CFF-71EB-47DE-A6DD-EE12FBF10C64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E311336-1AA4-4289-B5E8-7280B042373A}"/>
            </a:ext>
          </a:extLst>
        </xdr:cNvPr>
        <xdr:cNvSpPr txBox="1"/>
      </xdr:nvSpPr>
      <xdr:spPr>
        <a:xfrm>
          <a:off x="0" y="1246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F4100A-69B8-4603-AE7F-FC229F16D69A}"/>
            </a:ext>
          </a:extLst>
        </xdr:cNvPr>
        <xdr:cNvSpPr txBox="1"/>
      </xdr:nvSpPr>
      <xdr:spPr>
        <a:xfrm>
          <a:off x="0" y="14287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0F4837-D791-4A9C-9140-6A8C4B1C8E86}"/>
            </a:ext>
          </a:extLst>
        </xdr:cNvPr>
        <xdr:cNvSpPr txBox="1"/>
      </xdr:nvSpPr>
      <xdr:spPr>
        <a:xfrm>
          <a:off x="0" y="14287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31C694-5392-43AF-BF50-552D350AAE91}"/>
            </a:ext>
          </a:extLst>
        </xdr:cNvPr>
        <xdr:cNvSpPr txBox="1"/>
      </xdr:nvSpPr>
      <xdr:spPr>
        <a:xfrm>
          <a:off x="0" y="14287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976452-8970-4C1D-8B55-6ECE402BA522}"/>
            </a:ext>
          </a:extLst>
        </xdr:cNvPr>
        <xdr:cNvSpPr txBox="1"/>
      </xdr:nvSpPr>
      <xdr:spPr>
        <a:xfrm>
          <a:off x="0" y="13954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BD6628A-1BFD-421E-8E5A-D7FD908960E9}"/>
            </a:ext>
          </a:extLst>
        </xdr:cNvPr>
        <xdr:cNvSpPr txBox="1"/>
      </xdr:nvSpPr>
      <xdr:spPr>
        <a:xfrm>
          <a:off x="0" y="13954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A2B43DE-9D12-4D6D-96C8-0A507DD619EC}"/>
            </a:ext>
          </a:extLst>
        </xdr:cNvPr>
        <xdr:cNvSpPr txBox="1"/>
      </xdr:nvSpPr>
      <xdr:spPr>
        <a:xfrm>
          <a:off x="0" y="13954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C9926C4-B358-47C5-9DBA-02786D2EF74A}"/>
            </a:ext>
          </a:extLst>
        </xdr:cNvPr>
        <xdr:cNvSpPr txBox="1"/>
      </xdr:nvSpPr>
      <xdr:spPr>
        <a:xfrm>
          <a:off x="0" y="13620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DAA237C8-876D-4D84-B095-683D383B9885}"/>
            </a:ext>
          </a:extLst>
        </xdr:cNvPr>
        <xdr:cNvSpPr txBox="1"/>
      </xdr:nvSpPr>
      <xdr:spPr>
        <a:xfrm>
          <a:off x="0" y="13620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388444BC-3BDA-48DD-8DE1-ED58942D18F4}"/>
            </a:ext>
          </a:extLst>
        </xdr:cNvPr>
        <xdr:cNvSpPr txBox="1"/>
      </xdr:nvSpPr>
      <xdr:spPr>
        <a:xfrm>
          <a:off x="0" y="13620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4984-9407-4604-B971-ACA9D2D93452}">
  <sheetPr>
    <tabColor rgb="FF00B0F0"/>
  </sheetPr>
  <dimension ref="A1:AZ30"/>
  <sheetViews>
    <sheetView tabSelected="1" view="pageBreakPreview" topLeftCell="A2" zoomScaleSheetLayoutView="100" workbookViewId="0">
      <selection activeCell="H14" sqref="H14"/>
    </sheetView>
  </sheetViews>
  <sheetFormatPr defaultColWidth="9.125" defaultRowHeight="24.75" x14ac:dyDescent="0.5"/>
  <cols>
    <col min="1" max="1" width="9" style="24" customWidth="1"/>
    <col min="2" max="2" width="46.25" style="25" customWidth="1"/>
    <col min="3" max="3" width="22" style="28" bestFit="1" customWidth="1"/>
    <col min="4" max="4" width="19.125" style="24" bestFit="1" customWidth="1"/>
    <col min="5" max="5" width="14.75" style="24" customWidth="1"/>
    <col min="6" max="6" width="36.25" style="24" customWidth="1"/>
    <col min="7" max="7" width="25.25" style="26" bestFit="1" customWidth="1"/>
    <col min="8" max="8" width="35.375" style="15" customWidth="1"/>
    <col min="9" max="9" width="18.75" style="27" customWidth="1"/>
    <col min="10" max="10" width="23.125" style="27" customWidth="1"/>
    <col min="11" max="11" width="38.625" style="27" bestFit="1" customWidth="1"/>
    <col min="12" max="16384" width="9.125" style="1"/>
  </cols>
  <sheetData>
    <row r="1" spans="1:12" ht="21" customHeight="1" x14ac:dyDescent="0.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21.95" customHeight="1" x14ac:dyDescent="0.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s="2" customFormat="1" ht="21.95" customHeight="1" x14ac:dyDescent="0.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x14ac:dyDescent="0.5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34.5" customHeight="1" x14ac:dyDescent="0.5">
      <c r="A5" s="70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2" ht="18" customHeight="1" x14ac:dyDescent="0.5">
      <c r="A6" s="47" t="s">
        <v>5</v>
      </c>
      <c r="B6" s="65" t="s">
        <v>6</v>
      </c>
      <c r="C6" s="73" t="s">
        <v>7</v>
      </c>
      <c r="D6" s="73" t="s">
        <v>8</v>
      </c>
      <c r="E6" s="47" t="s">
        <v>9</v>
      </c>
      <c r="F6" s="59" t="s">
        <v>10</v>
      </c>
      <c r="G6" s="60"/>
      <c r="H6" s="63" t="s">
        <v>11</v>
      </c>
      <c r="I6" s="63"/>
      <c r="J6" s="47" t="s">
        <v>12</v>
      </c>
      <c r="K6" s="47" t="s">
        <v>13</v>
      </c>
    </row>
    <row r="7" spans="1:12" ht="18.600000000000001" customHeight="1" x14ac:dyDescent="0.5">
      <c r="A7" s="48"/>
      <c r="B7" s="72"/>
      <c r="C7" s="74"/>
      <c r="D7" s="74"/>
      <c r="E7" s="48"/>
      <c r="F7" s="61"/>
      <c r="G7" s="62"/>
      <c r="H7" s="63"/>
      <c r="I7" s="63"/>
      <c r="J7" s="48"/>
      <c r="K7" s="48"/>
    </row>
    <row r="8" spans="1:12" ht="18" customHeight="1" x14ac:dyDescent="0.5">
      <c r="A8" s="48"/>
      <c r="B8" s="72"/>
      <c r="C8" s="74"/>
      <c r="D8" s="74"/>
      <c r="E8" s="48"/>
      <c r="F8" s="64" t="s">
        <v>14</v>
      </c>
      <c r="G8" s="66" t="s">
        <v>15</v>
      </c>
      <c r="H8" s="63" t="s">
        <v>16</v>
      </c>
      <c r="I8" s="63" t="s">
        <v>17</v>
      </c>
      <c r="J8" s="48"/>
      <c r="K8" s="48"/>
    </row>
    <row r="9" spans="1:12" ht="45.75" customHeight="1" x14ac:dyDescent="0.5">
      <c r="A9" s="48"/>
      <c r="B9" s="72"/>
      <c r="C9" s="74"/>
      <c r="D9" s="74"/>
      <c r="E9" s="48"/>
      <c r="F9" s="65"/>
      <c r="G9" s="67"/>
      <c r="H9" s="47"/>
      <c r="I9" s="47"/>
      <c r="J9" s="48"/>
      <c r="K9" s="48"/>
    </row>
    <row r="10" spans="1:12" ht="33.75" customHeight="1" x14ac:dyDescent="0.5">
      <c r="A10" s="47">
        <v>1</v>
      </c>
      <c r="B10" s="50" t="s">
        <v>18</v>
      </c>
      <c r="C10" s="53">
        <v>868007.48</v>
      </c>
      <c r="D10" s="53">
        <v>928768</v>
      </c>
      <c r="E10" s="47" t="s">
        <v>19</v>
      </c>
      <c r="F10" s="3" t="s">
        <v>20</v>
      </c>
      <c r="G10" s="4">
        <v>715000</v>
      </c>
      <c r="H10" s="56" t="s">
        <v>20</v>
      </c>
      <c r="I10" s="53">
        <v>714313</v>
      </c>
      <c r="J10" s="47" t="s">
        <v>21</v>
      </c>
      <c r="K10" s="47" t="s">
        <v>22</v>
      </c>
    </row>
    <row r="11" spans="1:12" ht="33.75" customHeight="1" x14ac:dyDescent="0.5">
      <c r="A11" s="48"/>
      <c r="B11" s="51"/>
      <c r="C11" s="54"/>
      <c r="D11" s="54"/>
      <c r="E11" s="48"/>
      <c r="F11" s="5" t="s">
        <v>23</v>
      </c>
      <c r="G11" s="6">
        <v>760000</v>
      </c>
      <c r="H11" s="57"/>
      <c r="I11" s="54"/>
      <c r="J11" s="48"/>
      <c r="K11" s="48"/>
    </row>
    <row r="12" spans="1:12" ht="33.75" customHeight="1" x14ac:dyDescent="0.5">
      <c r="A12" s="48"/>
      <c r="B12" s="51"/>
      <c r="C12" s="54"/>
      <c r="D12" s="54"/>
      <c r="E12" s="48"/>
      <c r="F12" s="5" t="s">
        <v>24</v>
      </c>
      <c r="G12" s="6">
        <v>809100</v>
      </c>
      <c r="H12" s="57"/>
      <c r="I12" s="54"/>
      <c r="J12" s="48"/>
      <c r="K12" s="48"/>
    </row>
    <row r="13" spans="1:12" ht="33.75" customHeight="1" x14ac:dyDescent="0.5">
      <c r="A13" s="48"/>
      <c r="B13" s="51"/>
      <c r="C13" s="54"/>
      <c r="D13" s="54"/>
      <c r="E13" s="48"/>
      <c r="F13" s="7" t="s">
        <v>25</v>
      </c>
      <c r="G13" s="8">
        <v>911119</v>
      </c>
      <c r="H13" s="57"/>
      <c r="I13" s="54"/>
      <c r="J13" s="48"/>
      <c r="K13" s="48"/>
    </row>
    <row r="14" spans="1:12" ht="123.75" x14ac:dyDescent="0.5">
      <c r="A14" s="9">
        <v>2</v>
      </c>
      <c r="B14" s="10" t="s">
        <v>26</v>
      </c>
      <c r="C14" s="11">
        <v>7999694.3899999997</v>
      </c>
      <c r="D14" s="11">
        <v>8559673</v>
      </c>
      <c r="E14" s="9" t="s">
        <v>19</v>
      </c>
      <c r="F14" s="12" t="s">
        <v>27</v>
      </c>
      <c r="G14" s="13" t="s">
        <v>28</v>
      </c>
      <c r="H14" s="9" t="s">
        <v>27</v>
      </c>
      <c r="I14" s="11">
        <v>8387855</v>
      </c>
      <c r="J14" s="9" t="s">
        <v>29</v>
      </c>
      <c r="K14" s="9" t="s">
        <v>30</v>
      </c>
    </row>
    <row r="15" spans="1:12" ht="33.75" customHeight="1" x14ac:dyDescent="0.5">
      <c r="A15" s="47">
        <v>3</v>
      </c>
      <c r="B15" s="50" t="s">
        <v>31</v>
      </c>
      <c r="C15" s="53">
        <v>14761023.359999999</v>
      </c>
      <c r="D15" s="53">
        <v>15794295</v>
      </c>
      <c r="E15" s="47" t="s">
        <v>19</v>
      </c>
      <c r="F15" s="3" t="s">
        <v>32</v>
      </c>
      <c r="G15" s="4">
        <v>10100000</v>
      </c>
      <c r="H15" s="56" t="s">
        <v>32</v>
      </c>
      <c r="I15" s="53">
        <v>10089028</v>
      </c>
      <c r="J15" s="47" t="s">
        <v>21</v>
      </c>
      <c r="K15" s="47" t="s">
        <v>33</v>
      </c>
    </row>
    <row r="16" spans="1:12" ht="33.75" customHeight="1" x14ac:dyDescent="0.5">
      <c r="A16" s="48"/>
      <c r="B16" s="51"/>
      <c r="C16" s="54"/>
      <c r="D16" s="54"/>
      <c r="E16" s="48"/>
      <c r="F16" s="5" t="s">
        <v>34</v>
      </c>
      <c r="G16" s="6">
        <v>10890000</v>
      </c>
      <c r="H16" s="57"/>
      <c r="I16" s="54"/>
      <c r="J16" s="48"/>
      <c r="K16" s="48"/>
    </row>
    <row r="17" spans="1:52" ht="33.75" customHeight="1" x14ac:dyDescent="0.5">
      <c r="A17" s="48"/>
      <c r="B17" s="51"/>
      <c r="C17" s="54"/>
      <c r="D17" s="54"/>
      <c r="E17" s="48"/>
      <c r="F17" s="5" t="s">
        <v>35</v>
      </c>
      <c r="G17" s="6">
        <v>11900000</v>
      </c>
      <c r="H17" s="57"/>
      <c r="I17" s="54"/>
      <c r="J17" s="48"/>
      <c r="K17" s="48"/>
    </row>
    <row r="18" spans="1:52" ht="33.75" customHeight="1" x14ac:dyDescent="0.5">
      <c r="A18" s="49"/>
      <c r="B18" s="52"/>
      <c r="C18" s="55"/>
      <c r="D18" s="55"/>
      <c r="E18" s="49"/>
      <c r="F18" s="7" t="s">
        <v>36</v>
      </c>
      <c r="G18" s="8">
        <v>12129000</v>
      </c>
      <c r="H18" s="58"/>
      <c r="I18" s="55"/>
      <c r="J18" s="49"/>
      <c r="K18" s="49"/>
    </row>
    <row r="19" spans="1:52" ht="33.75" customHeight="1" x14ac:dyDescent="0.5">
      <c r="A19" s="47">
        <v>4</v>
      </c>
      <c r="B19" s="50" t="s">
        <v>37</v>
      </c>
      <c r="C19" s="53">
        <v>16789538.32</v>
      </c>
      <c r="D19" s="53">
        <v>17964806</v>
      </c>
      <c r="E19" s="47" t="s">
        <v>19</v>
      </c>
      <c r="F19" s="3" t="s">
        <v>38</v>
      </c>
      <c r="G19" s="14">
        <v>12989989</v>
      </c>
      <c r="H19" s="47" t="s">
        <v>38</v>
      </c>
      <c r="I19" s="53">
        <v>12986385</v>
      </c>
      <c r="J19" s="47" t="s">
        <v>21</v>
      </c>
      <c r="K19" s="47" t="s">
        <v>39</v>
      </c>
    </row>
    <row r="20" spans="1:52" ht="33.75" customHeight="1" x14ac:dyDescent="0.5">
      <c r="A20" s="48"/>
      <c r="B20" s="51"/>
      <c r="C20" s="54"/>
      <c r="D20" s="54"/>
      <c r="E20" s="48"/>
      <c r="F20" s="5" t="s">
        <v>34</v>
      </c>
      <c r="G20" s="6" t="s">
        <v>40</v>
      </c>
      <c r="H20" s="48"/>
      <c r="I20" s="54"/>
      <c r="J20" s="48"/>
      <c r="K20" s="48"/>
    </row>
    <row r="21" spans="1:52" ht="33.75" customHeight="1" x14ac:dyDescent="0.5">
      <c r="A21" s="48"/>
      <c r="B21" s="51"/>
      <c r="C21" s="54"/>
      <c r="D21" s="54"/>
      <c r="E21" s="48"/>
      <c r="F21" s="5" t="s">
        <v>36</v>
      </c>
      <c r="G21" s="6" t="s">
        <v>41</v>
      </c>
      <c r="H21" s="48"/>
      <c r="I21" s="54"/>
      <c r="J21" s="48"/>
      <c r="K21" s="48"/>
    </row>
    <row r="22" spans="1:52" ht="33.75" customHeight="1" x14ac:dyDescent="0.5">
      <c r="A22" s="49"/>
      <c r="B22" s="52"/>
      <c r="C22" s="55"/>
      <c r="D22" s="55"/>
      <c r="E22" s="49"/>
      <c r="F22" s="7" t="s">
        <v>35</v>
      </c>
      <c r="G22" s="8" t="s">
        <v>42</v>
      </c>
      <c r="H22" s="49"/>
      <c r="I22" s="55"/>
      <c r="J22" s="49"/>
      <c r="K22" s="49"/>
    </row>
    <row r="23" spans="1:52" ht="33.75" customHeight="1" x14ac:dyDescent="0.5">
      <c r="A23" s="47">
        <v>5</v>
      </c>
      <c r="B23" s="50" t="s">
        <v>43</v>
      </c>
      <c r="C23" s="53">
        <v>2861203.74</v>
      </c>
      <c r="D23" s="53">
        <v>3061488</v>
      </c>
      <c r="E23" s="47" t="s">
        <v>19</v>
      </c>
      <c r="F23" s="3" t="s">
        <v>44</v>
      </c>
      <c r="G23" s="14" t="s">
        <v>45</v>
      </c>
      <c r="H23" s="47" t="s">
        <v>44</v>
      </c>
      <c r="I23" s="53">
        <v>2381488</v>
      </c>
      <c r="J23" s="47" t="s">
        <v>21</v>
      </c>
      <c r="K23" s="47" t="s">
        <v>46</v>
      </c>
    </row>
    <row r="24" spans="1:52" ht="33.75" customHeight="1" x14ac:dyDescent="0.5">
      <c r="A24" s="48"/>
      <c r="B24" s="51"/>
      <c r="C24" s="54"/>
      <c r="D24" s="54"/>
      <c r="E24" s="48"/>
      <c r="F24" s="5" t="s">
        <v>23</v>
      </c>
      <c r="G24" s="6" t="s">
        <v>47</v>
      </c>
      <c r="H24" s="48"/>
      <c r="I24" s="54"/>
      <c r="J24" s="48"/>
      <c r="K24" s="48"/>
    </row>
    <row r="25" spans="1:52" ht="33.75" customHeight="1" x14ac:dyDescent="0.5">
      <c r="A25" s="48"/>
      <c r="B25" s="51"/>
      <c r="C25" s="54"/>
      <c r="D25" s="54"/>
      <c r="E25" s="48"/>
      <c r="F25" s="5" t="s">
        <v>48</v>
      </c>
      <c r="G25" s="6" t="s">
        <v>49</v>
      </c>
      <c r="H25" s="48"/>
      <c r="I25" s="54"/>
      <c r="J25" s="48"/>
      <c r="K25" s="48"/>
    </row>
    <row r="26" spans="1:52" ht="33.75" customHeight="1" x14ac:dyDescent="0.5">
      <c r="A26" s="48"/>
      <c r="B26" s="51"/>
      <c r="C26" s="54"/>
      <c r="D26" s="54"/>
      <c r="E26" s="48"/>
      <c r="F26" s="5" t="s">
        <v>20</v>
      </c>
      <c r="G26" s="6" t="s">
        <v>50</v>
      </c>
      <c r="H26" s="48"/>
      <c r="I26" s="54"/>
      <c r="J26" s="48"/>
      <c r="K26" s="48"/>
    </row>
    <row r="27" spans="1:52" ht="33.75" customHeight="1" x14ac:dyDescent="0.5">
      <c r="A27" s="48"/>
      <c r="B27" s="51"/>
      <c r="C27" s="54"/>
      <c r="D27" s="54"/>
      <c r="E27" s="48"/>
      <c r="F27" s="5" t="s">
        <v>51</v>
      </c>
      <c r="G27" s="6" t="s">
        <v>52</v>
      </c>
      <c r="H27" s="48"/>
      <c r="I27" s="54"/>
      <c r="J27" s="48"/>
      <c r="K27" s="48"/>
    </row>
    <row r="28" spans="1:52" ht="33.75" customHeight="1" x14ac:dyDescent="0.5">
      <c r="A28" s="49"/>
      <c r="B28" s="52"/>
      <c r="C28" s="55"/>
      <c r="D28" s="55"/>
      <c r="E28" s="49"/>
      <c r="F28" s="7" t="s">
        <v>36</v>
      </c>
      <c r="G28" s="8" t="s">
        <v>53</v>
      </c>
      <c r="H28" s="49"/>
      <c r="I28" s="55"/>
      <c r="J28" s="49"/>
      <c r="K28" s="49"/>
    </row>
    <row r="29" spans="1:52" s="23" customFormat="1" ht="27" customHeight="1" x14ac:dyDescent="0.2">
      <c r="A29" s="15"/>
      <c r="B29" s="16"/>
      <c r="C29" s="17"/>
      <c r="D29" s="17"/>
      <c r="E29" s="18"/>
      <c r="F29" s="19"/>
      <c r="G29" s="20"/>
      <c r="H29" s="21"/>
      <c r="I29" s="22">
        <f>SUM(I10:I28)</f>
        <v>34559069</v>
      </c>
    </row>
    <row r="30" spans="1:52" s="27" customFormat="1" ht="27.75" x14ac:dyDescent="0.5">
      <c r="A30" s="24"/>
      <c r="B30" s="25"/>
      <c r="C30" s="19"/>
      <c r="D30" s="19"/>
      <c r="E30" s="24"/>
      <c r="F30" s="24"/>
      <c r="G30" s="26"/>
      <c r="H30" s="15"/>
      <c r="I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</sheetData>
  <mergeCells count="54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3"/>
    <mergeCell ref="J10:J13"/>
    <mergeCell ref="K10:K13"/>
    <mergeCell ref="A15:A18"/>
    <mergeCell ref="B15:B18"/>
    <mergeCell ref="C15:C18"/>
    <mergeCell ref="D15:D18"/>
    <mergeCell ref="E15:E18"/>
    <mergeCell ref="H15:H18"/>
    <mergeCell ref="I15:I18"/>
    <mergeCell ref="A10:A13"/>
    <mergeCell ref="B10:B13"/>
    <mergeCell ref="C10:C13"/>
    <mergeCell ref="D10:D13"/>
    <mergeCell ref="E10:E13"/>
    <mergeCell ref="H10:H13"/>
    <mergeCell ref="J15:J18"/>
    <mergeCell ref="K15:K18"/>
    <mergeCell ref="A19:A22"/>
    <mergeCell ref="B19:B22"/>
    <mergeCell ref="C19:C22"/>
    <mergeCell ref="D19:D22"/>
    <mergeCell ref="E19:E22"/>
    <mergeCell ref="H19:H22"/>
    <mergeCell ref="I19:I22"/>
    <mergeCell ref="J19:J22"/>
    <mergeCell ref="K19:K22"/>
    <mergeCell ref="A23:A28"/>
    <mergeCell ref="B23:B28"/>
    <mergeCell ref="C23:C28"/>
    <mergeCell ref="D23:D28"/>
    <mergeCell ref="E23:E28"/>
    <mergeCell ref="H23:H28"/>
    <mergeCell ref="I23:I28"/>
    <mergeCell ref="J23:J28"/>
    <mergeCell ref="K23:K28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DBC3-18F9-4A46-A9D7-2915BE4138DD}">
  <sheetPr>
    <tabColor rgb="FF00B0F0"/>
    <pageSetUpPr fitToPage="1"/>
  </sheetPr>
  <dimension ref="A1:L19"/>
  <sheetViews>
    <sheetView view="pageBreakPreview" zoomScale="85" zoomScaleSheetLayoutView="85" workbookViewId="0">
      <selection activeCell="H14" sqref="H14"/>
    </sheetView>
  </sheetViews>
  <sheetFormatPr defaultColWidth="9.125" defaultRowHeight="26.25" x14ac:dyDescent="0.2"/>
  <cols>
    <col min="1" max="1" width="6.375" style="42" bestFit="1" customWidth="1"/>
    <col min="2" max="2" width="56.625" style="43" customWidth="1"/>
    <col min="3" max="3" width="21.25" style="44" customWidth="1"/>
    <col min="4" max="4" width="18" style="42" bestFit="1" customWidth="1"/>
    <col min="5" max="5" width="13.375" style="42" customWidth="1"/>
    <col min="6" max="6" width="47.75" style="42" bestFit="1" customWidth="1"/>
    <col min="7" max="7" width="20.25" style="44" bestFit="1" customWidth="1"/>
    <col min="8" max="8" width="47.75" style="45" bestFit="1" customWidth="1"/>
    <col min="9" max="9" width="27.125" style="46" bestFit="1" customWidth="1"/>
    <col min="10" max="10" width="16.375" style="29" bestFit="1" customWidth="1"/>
    <col min="11" max="11" width="31.125" style="29" customWidth="1"/>
    <col min="12" max="16384" width="9.125" style="29"/>
  </cols>
  <sheetData>
    <row r="1" spans="1:12" ht="27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21.9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30" customFormat="1" ht="21.9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29"/>
    </row>
    <row r="4" spans="1:12" ht="21.95" customHeight="1" x14ac:dyDescent="0.2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26.25" customHeight="1" x14ac:dyDescent="0.2">
      <c r="A5" s="88" t="s">
        <v>54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2" ht="18" customHeight="1" x14ac:dyDescent="0.2">
      <c r="A6" s="79" t="s">
        <v>5</v>
      </c>
      <c r="B6" s="90" t="s">
        <v>6</v>
      </c>
      <c r="C6" s="93" t="s">
        <v>7</v>
      </c>
      <c r="D6" s="93" t="s">
        <v>8</v>
      </c>
      <c r="E6" s="80" t="s">
        <v>9</v>
      </c>
      <c r="F6" s="75" t="s">
        <v>10</v>
      </c>
      <c r="G6" s="76"/>
      <c r="H6" s="79" t="s">
        <v>11</v>
      </c>
      <c r="I6" s="79"/>
      <c r="J6" s="80" t="s">
        <v>12</v>
      </c>
      <c r="K6" s="79" t="s">
        <v>55</v>
      </c>
    </row>
    <row r="7" spans="1:12" ht="18.600000000000001" customHeight="1" x14ac:dyDescent="0.2">
      <c r="A7" s="79"/>
      <c r="B7" s="91"/>
      <c r="C7" s="94"/>
      <c r="D7" s="94"/>
      <c r="E7" s="81"/>
      <c r="F7" s="77"/>
      <c r="G7" s="78"/>
      <c r="H7" s="79"/>
      <c r="I7" s="79"/>
      <c r="J7" s="81"/>
      <c r="K7" s="79"/>
    </row>
    <row r="8" spans="1:12" ht="18" customHeight="1" x14ac:dyDescent="0.2">
      <c r="A8" s="79"/>
      <c r="B8" s="91"/>
      <c r="C8" s="94"/>
      <c r="D8" s="94"/>
      <c r="E8" s="81"/>
      <c r="F8" s="83" t="s">
        <v>14</v>
      </c>
      <c r="G8" s="84" t="s">
        <v>15</v>
      </c>
      <c r="H8" s="79" t="s">
        <v>16</v>
      </c>
      <c r="I8" s="85" t="s">
        <v>17</v>
      </c>
      <c r="J8" s="81"/>
      <c r="K8" s="79"/>
    </row>
    <row r="9" spans="1:12" ht="27" customHeight="1" x14ac:dyDescent="0.2">
      <c r="A9" s="79"/>
      <c r="B9" s="92"/>
      <c r="C9" s="95"/>
      <c r="D9" s="95"/>
      <c r="E9" s="82"/>
      <c r="F9" s="83"/>
      <c r="G9" s="84"/>
      <c r="H9" s="79"/>
      <c r="I9" s="85"/>
      <c r="J9" s="82"/>
      <c r="K9" s="79"/>
    </row>
    <row r="10" spans="1:12" ht="105" x14ac:dyDescent="0.2">
      <c r="A10" s="31">
        <v>1</v>
      </c>
      <c r="B10" s="32" t="s">
        <v>56</v>
      </c>
      <c r="C10" s="33">
        <v>350998.13</v>
      </c>
      <c r="D10" s="33">
        <v>375568</v>
      </c>
      <c r="E10" s="31" t="s">
        <v>57</v>
      </c>
      <c r="F10" s="31" t="s">
        <v>58</v>
      </c>
      <c r="G10" s="33">
        <v>356877</v>
      </c>
      <c r="H10" s="31" t="str">
        <f>+F10</f>
        <v>บริษัท บุญพิศลย์การช่าง จำกัด</v>
      </c>
      <c r="I10" s="33">
        <f>+G10</f>
        <v>356877</v>
      </c>
      <c r="J10" s="34" t="s">
        <v>59</v>
      </c>
      <c r="K10" s="34" t="s">
        <v>60</v>
      </c>
    </row>
    <row r="11" spans="1:12" ht="78.75" x14ac:dyDescent="0.2">
      <c r="A11" s="31">
        <v>2</v>
      </c>
      <c r="B11" s="32" t="s">
        <v>61</v>
      </c>
      <c r="C11" s="33">
        <v>51000</v>
      </c>
      <c r="D11" s="33">
        <v>54570</v>
      </c>
      <c r="E11" s="31" t="s">
        <v>57</v>
      </c>
      <c r="F11" s="31" t="s">
        <v>62</v>
      </c>
      <c r="G11" s="33">
        <v>54000</v>
      </c>
      <c r="H11" s="31" t="s">
        <v>62</v>
      </c>
      <c r="I11" s="33">
        <f t="shared" ref="I11:I12" si="0">+G11</f>
        <v>54000</v>
      </c>
      <c r="J11" s="34" t="s">
        <v>59</v>
      </c>
      <c r="K11" s="34" t="s">
        <v>63</v>
      </c>
    </row>
    <row r="12" spans="1:12" ht="91.5" customHeight="1" x14ac:dyDescent="0.2">
      <c r="A12" s="31">
        <v>3</v>
      </c>
      <c r="B12" s="32" t="s">
        <v>64</v>
      </c>
      <c r="C12" s="33">
        <v>289729.74</v>
      </c>
      <c r="D12" s="33">
        <v>310010.82</v>
      </c>
      <c r="E12" s="31" t="s">
        <v>57</v>
      </c>
      <c r="F12" s="31" t="s">
        <v>65</v>
      </c>
      <c r="G12" s="33">
        <v>303729.13</v>
      </c>
      <c r="H12" s="31" t="str">
        <f t="shared" ref="H12:H17" si="1">+F12</f>
        <v>บริษัท เอสพี วอเตอร์ จำกัด</v>
      </c>
      <c r="I12" s="33">
        <f t="shared" si="0"/>
        <v>303729.13</v>
      </c>
      <c r="J12" s="34" t="s">
        <v>59</v>
      </c>
      <c r="K12" s="34" t="s">
        <v>66</v>
      </c>
    </row>
    <row r="13" spans="1:12" ht="91.5" customHeight="1" x14ac:dyDescent="0.2">
      <c r="A13" s="31">
        <v>4</v>
      </c>
      <c r="B13" s="32" t="s">
        <v>67</v>
      </c>
      <c r="C13" s="33">
        <v>90000</v>
      </c>
      <c r="D13" s="33">
        <v>96300</v>
      </c>
      <c r="E13" s="31" t="s">
        <v>57</v>
      </c>
      <c r="F13" s="31" t="s">
        <v>58</v>
      </c>
      <c r="G13" s="33">
        <v>96300</v>
      </c>
      <c r="H13" s="31" t="str">
        <f t="shared" si="1"/>
        <v>บริษัท บุญพิศลย์การช่าง จำกัด</v>
      </c>
      <c r="I13" s="33">
        <f>+G13</f>
        <v>96300</v>
      </c>
      <c r="J13" s="34" t="s">
        <v>59</v>
      </c>
      <c r="K13" s="34" t="s">
        <v>68</v>
      </c>
    </row>
    <row r="14" spans="1:12" ht="117" customHeight="1" x14ac:dyDescent="0.2">
      <c r="A14" s="31">
        <v>5</v>
      </c>
      <c r="B14" s="32" t="s">
        <v>69</v>
      </c>
      <c r="C14" s="33">
        <v>111130.84</v>
      </c>
      <c r="D14" s="33">
        <v>118910</v>
      </c>
      <c r="E14" s="31" t="s">
        <v>57</v>
      </c>
      <c r="F14" s="31" t="s">
        <v>70</v>
      </c>
      <c r="G14" s="33">
        <v>115192</v>
      </c>
      <c r="H14" s="31" t="str">
        <f t="shared" si="1"/>
        <v>หจก. ดิลกพัฒนา เอนจิเนียริ่ง</v>
      </c>
      <c r="I14" s="33">
        <f>+G14</f>
        <v>115192</v>
      </c>
      <c r="J14" s="34" t="s">
        <v>59</v>
      </c>
      <c r="K14" s="34" t="s">
        <v>71</v>
      </c>
    </row>
    <row r="15" spans="1:12" ht="105" x14ac:dyDescent="0.2">
      <c r="A15" s="31">
        <v>6</v>
      </c>
      <c r="B15" s="32" t="s">
        <v>72</v>
      </c>
      <c r="C15" s="33">
        <v>184927.1</v>
      </c>
      <c r="D15" s="33">
        <v>193669</v>
      </c>
      <c r="E15" s="31" t="s">
        <v>57</v>
      </c>
      <c r="F15" s="31" t="s">
        <v>73</v>
      </c>
      <c r="G15" s="33">
        <v>184010</v>
      </c>
      <c r="H15" s="31" t="str">
        <f t="shared" si="1"/>
        <v>หจก. กิตติบดี การช่าง</v>
      </c>
      <c r="I15" s="33">
        <f>+G15</f>
        <v>184010</v>
      </c>
      <c r="J15" s="34" t="s">
        <v>59</v>
      </c>
      <c r="K15" s="34" t="s">
        <v>74</v>
      </c>
    </row>
    <row r="16" spans="1:12" ht="91.5" customHeight="1" x14ac:dyDescent="0.2">
      <c r="A16" s="31">
        <v>7</v>
      </c>
      <c r="B16" s="32" t="s">
        <v>75</v>
      </c>
      <c r="C16" s="33">
        <v>406127.1</v>
      </c>
      <c r="D16" s="33">
        <v>434556</v>
      </c>
      <c r="E16" s="31" t="s">
        <v>57</v>
      </c>
      <c r="F16" s="31" t="s">
        <v>76</v>
      </c>
      <c r="G16" s="33">
        <v>412767</v>
      </c>
      <c r="H16" s="31" t="str">
        <f t="shared" si="1"/>
        <v>หจก. ชัยอนันต์การช่าง</v>
      </c>
      <c r="I16" s="33">
        <f>+G16</f>
        <v>412767</v>
      </c>
      <c r="J16" s="34" t="s">
        <v>59</v>
      </c>
      <c r="K16" s="34" t="s">
        <v>77</v>
      </c>
    </row>
    <row r="17" spans="1:12" ht="114" customHeight="1" x14ac:dyDescent="0.2">
      <c r="A17" s="31">
        <v>8</v>
      </c>
      <c r="B17" s="32" t="s">
        <v>78</v>
      </c>
      <c r="C17" s="33">
        <v>414622.43</v>
      </c>
      <c r="D17" s="33">
        <v>443646</v>
      </c>
      <c r="E17" s="31" t="s">
        <v>57</v>
      </c>
      <c r="F17" s="31" t="s">
        <v>79</v>
      </c>
      <c r="G17" s="33">
        <v>421507</v>
      </c>
      <c r="H17" s="31" t="str">
        <f t="shared" si="1"/>
        <v>ห้างหุ้นส่วนจำกัด สุวัฒนาคอนสตรัคชั่น</v>
      </c>
      <c r="I17" s="33">
        <f>+G17</f>
        <v>421507</v>
      </c>
      <c r="J17" s="34" t="s">
        <v>59</v>
      </c>
      <c r="K17" s="34" t="s">
        <v>80</v>
      </c>
    </row>
    <row r="18" spans="1:12" s="41" customFormat="1" x14ac:dyDescent="0.2">
      <c r="A18" s="35"/>
      <c r="B18" s="36"/>
      <c r="C18" s="37"/>
      <c r="D18" s="37"/>
      <c r="E18" s="38"/>
      <c r="F18" s="38"/>
      <c r="G18" s="39"/>
      <c r="H18" s="39"/>
      <c r="I18" s="39">
        <f>SUM(I10:I17)</f>
        <v>1944382.13</v>
      </c>
      <c r="J18" s="35"/>
      <c r="K18" s="40"/>
    </row>
    <row r="19" spans="1:12" s="42" customFormat="1" x14ac:dyDescent="0.2">
      <c r="B19" s="43"/>
      <c r="C19" s="44"/>
      <c r="D19" s="44"/>
      <c r="G19" s="44"/>
      <c r="H19" s="45"/>
      <c r="I19" s="46"/>
      <c r="J19" s="29"/>
      <c r="K19" s="29"/>
      <c r="L19" s="29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4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93CA-2657-4474-ACF1-91C49B52FCB0}">
  <dimension ref="E1"/>
  <sheetViews>
    <sheetView workbookViewId="0">
      <selection activeCell="E2" sqref="E2"/>
    </sheetView>
  </sheetViews>
  <sheetFormatPr defaultRowHeight="14.25" x14ac:dyDescent="0.2"/>
  <sheetData>
    <row r="1" spans="5:5" x14ac:dyDescent="0.2">
      <c r="E1">
        <f>35+18+76</f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พ.ค.67(e-bid)</vt:lpstr>
      <vt:lpstr>พ.ค.67(เจาะจง</vt:lpstr>
      <vt:lpstr>Sheet1</vt:lpstr>
      <vt:lpstr>'พ.ค.67(เจาะจง'!Print_Area</vt:lpstr>
      <vt:lpstr>'พ.ค.67(e-bid)'!Print_Titles</vt:lpstr>
      <vt:lpstr>'พ.ค.67(เจาะจง'!Print_Titles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2024-06-05T02:52:54Z</dcterms:created>
  <dcterms:modified xsi:type="dcterms:W3CDTF">2024-09-04T11:31:29Z</dcterms:modified>
</cp:coreProperties>
</file>