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059351C3-212A-4222-B555-5BF926D3618F}" xr6:coauthVersionLast="36" xr6:coauthVersionMax="36" xr10:uidLastSave="{00000000-0000-0000-0000-000000000000}"/>
  <bookViews>
    <workbookView xWindow="0" yWindow="0" windowWidth="28770" windowHeight="11595" activeTab="3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วิธีเฉพาะเจาะจง!$A$1:$K$17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8" i="2" l="1"/>
  <c r="I16" i="7"/>
  <c r="I17" i="4" l="1"/>
  <c r="I17" i="7" s="1"/>
  <c r="H21" i="4" l="1"/>
  <c r="A17" i="2"/>
  <c r="A2" i="2" l="1"/>
  <c r="A2" i="7" l="1"/>
  <c r="A10" i="7" l="1"/>
  <c r="A11" i="7" s="1"/>
  <c r="A12" i="7" s="1"/>
  <c r="A13" i="7" s="1"/>
  <c r="A4" i="2" l="1"/>
  <c r="A4" i="7" l="1"/>
  <c r="I20" i="5" l="1"/>
</calcChain>
</file>

<file path=xl/sharedStrings.xml><?xml version="1.0" encoding="utf-8"?>
<sst xmlns="http://schemas.openxmlformats.org/spreadsheetml/2006/main" count="122" uniqueCount="56">
  <si>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</si>
  <si>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</si>
  <si>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</si>
  <si>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</si>
  <si>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</si>
  <si>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</si>
  <si>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</si>
  <si>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</si>
  <si>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</si>
  <si>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</si>
  <si>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</si>
  <si>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</si>
  <si>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</si>
  <si>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</si>
  <si>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</si>
  <si>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</si>
  <si>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</si>
  <si>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</si>
  <si>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</si>
  <si>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</si>
  <si>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ราคาต่ำสุด</t>
  </si>
  <si>
    <t>รวม  พย.2564</t>
  </si>
  <si>
    <t>รวม</t>
  </si>
  <si>
    <t xml:space="preserve"> </t>
  </si>
  <si>
    <t>สรุปผลการดำเนินการจัดซื้อจัดจ้างในรอบเดือนธันวาคม 2565</t>
  </si>
  <si>
    <t>วันที่ 1-31 ธันวาคม พ.ศ.2565</t>
  </si>
  <si>
    <t>จ้างงานขยายเขตจำหน่ายน้ำ- รับจ้างงานเอกชน
หมู่บ้าน THE CITY ถนนแก้วเงินทอง (เฟส3)
สัญญา สสบ(ตม)10/66</t>
  </si>
  <si>
    <t>บริษัท พี.พีค ไทยเอ็นจิเนียริ่ง จำกัด</t>
  </si>
  <si>
    <t>เลขที่ 3300057368 วันที่ 9 ธันวาคม 2565</t>
  </si>
  <si>
    <t>บริษัท โอสิริแอนด์ซันส์ จำกัด</t>
  </si>
  <si>
    <t>เลขที่ 3300057432 วันที่ 14 ธันวาคม 2565</t>
  </si>
  <si>
    <t>หจก. วินิจ กฤษณา ก่อสร้าง</t>
  </si>
  <si>
    <t>เลขที่ 3300057439 วันที่ 14 ธันวาคม 2565</t>
  </si>
  <si>
    <t>จ้างงานขยายเขตจำหน่ายน้ำ- รับจ้างงานเอกชน
ย้ายแนวท่อ โครงการบ้านกลางเมืองสวนผัก 29 ซอยสวนผัก29 (เฟส1.0)ถนนสวนผัก
สัญญา สสบ(ตม)14/66</t>
  </si>
  <si>
    <t>จ้างงานขยายเขตจำหน่ายน้ำ- รับจ้างงานเอกชน
หมู่บ้านเศรษฐสิริ จรัญฯ-ปิ่นเกล้า 2 (เฟส14) 
ซอยเอราวัณ ปาร์ค อเวนิว ถนนแก้วเงินทอง สัญญา สสบ(ตม)13/66</t>
  </si>
  <si>
    <t>หจก. สุริยภัณฑ์การช่าง</t>
  </si>
  <si>
    <t>เลขที่ 3300057569 วันที่ 21 ธันวาคม 2565</t>
  </si>
  <si>
    <t>ราคาเหมาะสม</t>
  </si>
  <si>
    <t>จ้างงานขยายเขตจำหน่ายน้ำ- รับจ้างงานเอกชน โครงการเรสซิเดนซ์ 168 ราชพฤกษ์ (เฟส1.0) สัญญา สสบ(ตม)16/66</t>
  </si>
  <si>
    <t>จ้างงานขยายเขตจำหน่ายน้ำ-รับจ้างงานเอกชน โครงการโกลเด้น นีโอ ศิริราช-ราชพฤกษ์ (เฟส 14.0) และ โครงการโกลเด้น นีโอ ศิริราช-ราชพฤกษ์ (เฟส 15.0) เลขที่สัญญา สสบ(ตม)12/66</t>
  </si>
  <si>
    <t>ห้างหุ้นส่วนจำกัด เค.แอนด์ อังเคิล</t>
  </si>
  <si>
    <t>เลขที่ 3300057525 วันที่ 20 ธันวาคม 2565</t>
  </si>
  <si>
    <t>จ้างงานขยายเขตจำหน่ายน้ำ- รับจ้างงานเอกชน โครงการหมู่บ้าน THE CITY ถนนแก้วเงินทอง (เฟส 4) สัญญา สสบ(ตม)11/66</t>
  </si>
  <si>
    <t>เลขที่ 3300057604 วันที่ 23 ธันวาคม 2565</t>
  </si>
  <si>
    <t xml:space="preserve"> ไม่มีการจัดซื้อจัดจ้างโดยวิธีคัดเลือกในเดือนนี้ </t>
  </si>
  <si>
    <t>งานขยายเขตจำหน่ายน้ำ - รับจ้างงานเอกชน โครงการนันทวัน ปิ่นเกล้า - กาญจนา (เฟส5) (ซอยอัศวพิเชษฐ์) ถนนกาญจนาภิเษก สัญญา สสบ(ตม)08/66</t>
  </si>
  <si>
    <t>e-bidding</t>
  </si>
  <si>
    <t xml:space="preserve">1. 890,000.00
2. 1,050,000.00 
3. 990,000.00 
4. 854,000.00 5.796,000.00 
</t>
  </si>
  <si>
    <t>ห้างหุ้นส่วนจำกัดวินิจ กฤษณา ก่อสร้าง</t>
  </si>
  <si>
    <t>เลขที่ 3300057524 วันที่ 20 ธันวาคม 2565</t>
  </si>
  <si>
    <t>งานจ้างก่อสร้างวางท่อจ่ายน้ำและท่อบริการ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งานปรับปรุงท่อจ่ายน้ำ พื้นที่โซน 7 และโซน8 ไม่ระบุเส้นทาง (Open-end) สัญญา ป.01-11(66)</t>
  </si>
  <si>
    <t>1. 13,630,000.00 
2. 13,880,000.00</t>
  </si>
  <si>
    <t>บริษัท พี.พีค. ไทยเอ็นจิเนียริ่ง จำกัด</t>
  </si>
  <si>
    <t>เลขที่ 3300057601 วันที่ 23 ธันวาคม 2565</t>
  </si>
  <si>
    <t xml:space="preserve">1. ห้างหุ้นส่วนจำกัด ไทยเจริญ คอนสตรัคชั่น (1971)
2. ห้างหุ้นส่วนจำกัด ดิลกพัฒนา เอนจิเนียริ่ง
3. ห้างหุ้นส่วนจำกัด กุ๊ป กุ๊ป สุทธิ
4. บริษัท พี.พี.ท่อบริการ จำกัด 
5.ห้างหุ้นส่วนจำกัดวินิจ กฤษณา ก่อสร้าง
</t>
  </si>
  <si>
    <t xml:space="preserve">1. บริษัท พี.พีค ไทยเอ็นจิเนียริ่ง จำกัด
2. ห้างหุ้นส่วนจำกัด ไทยเจริญ คอนสตรัคชั่น (1971)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</si>
</sst>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4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left" vertical="top" wrapText="1"/>
    </xf>
    <xf numFmtId="43" fontId="2" fillId="3" borderId="1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1"/>
  <sheetViews>
    <sheetView showRuler="0" view="pageBreakPreview" zoomScaleNormal="100" zoomScaleSheetLayoutView="100" workbookViewId="0">
      <pane ySplit="8" topLeftCell="A9" activePane="bottomLeft" state="frozen"/>
      <selection pane="bottomLeft" activeCell="B5" sqref="B5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36" t="s">
        <v>24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6347" s="6" customFormat="1" ht="20.25" customHeight="1" x14ac:dyDescent="0.2">
      <c r="A3" s="136" t="s">
        <v>14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6347" s="6" customFormat="1" ht="20.25" customHeight="1" x14ac:dyDescent="0.2">
      <c r="A4" s="136" t="s">
        <v>25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37" t="s">
        <v>16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</row>
    <row r="7" spans="1:16347" ht="19.5" customHeight="1" x14ac:dyDescent="0.3">
      <c r="A7" s="139" t="s">
        <v>4</v>
      </c>
      <c r="B7" s="135" t="s">
        <v>5</v>
      </c>
      <c r="C7" s="140" t="s">
        <v>11</v>
      </c>
      <c r="D7" s="139" t="s">
        <v>10</v>
      </c>
      <c r="E7" s="135" t="s">
        <v>1</v>
      </c>
      <c r="F7" s="135" t="s">
        <v>2</v>
      </c>
      <c r="G7" s="135"/>
      <c r="H7" s="135" t="s">
        <v>13</v>
      </c>
      <c r="I7" s="135"/>
      <c r="J7" s="139" t="s">
        <v>3</v>
      </c>
      <c r="K7" s="140" t="s">
        <v>12</v>
      </c>
    </row>
    <row r="8" spans="1:16347" ht="51.75" customHeight="1" x14ac:dyDescent="0.3">
      <c r="A8" s="139"/>
      <c r="B8" s="135"/>
      <c r="C8" s="141"/>
      <c r="D8" s="139"/>
      <c r="E8" s="135"/>
      <c r="F8" s="12" t="s">
        <v>6</v>
      </c>
      <c r="G8" s="11" t="s">
        <v>7</v>
      </c>
      <c r="H8" s="12" t="s">
        <v>8</v>
      </c>
      <c r="I8" s="11" t="s">
        <v>9</v>
      </c>
      <c r="J8" s="139"/>
      <c r="K8" s="141"/>
    </row>
    <row r="9" spans="1:16347" s="123" customFormat="1" ht="99" customHeight="1" x14ac:dyDescent="0.3">
      <c r="A9" s="80">
        <v>1</v>
      </c>
      <c r="B9" s="122" t="s">
        <v>26</v>
      </c>
      <c r="C9" s="93">
        <v>151940</v>
      </c>
      <c r="D9" s="93">
        <v>151631</v>
      </c>
      <c r="E9" s="117" t="s">
        <v>16</v>
      </c>
      <c r="F9" s="80" t="s">
        <v>27</v>
      </c>
      <c r="G9" s="93">
        <v>147288</v>
      </c>
      <c r="H9" s="130" t="s">
        <v>27</v>
      </c>
      <c r="I9" s="131">
        <v>147288</v>
      </c>
      <c r="J9" s="131" t="s">
        <v>37</v>
      </c>
      <c r="K9" s="132" t="s">
        <v>28</v>
      </c>
    </row>
    <row r="10" spans="1:16347" ht="111.75" customHeight="1" x14ac:dyDescent="0.3">
      <c r="A10" s="75">
        <v>2</v>
      </c>
      <c r="B10" s="122" t="s">
        <v>33</v>
      </c>
      <c r="C10" s="93">
        <v>38520</v>
      </c>
      <c r="D10" s="117">
        <v>36778</v>
      </c>
      <c r="E10" s="72" t="s">
        <v>16</v>
      </c>
      <c r="F10" s="80" t="s">
        <v>29</v>
      </c>
      <c r="G10" s="93">
        <v>35702</v>
      </c>
      <c r="H10" s="120" t="s">
        <v>29</v>
      </c>
      <c r="I10" s="71">
        <v>35702</v>
      </c>
      <c r="J10" s="131" t="s">
        <v>37</v>
      </c>
      <c r="K10" s="70" t="s">
        <v>30</v>
      </c>
    </row>
    <row r="11" spans="1:16347" s="123" customFormat="1" ht="135.75" customHeight="1" x14ac:dyDescent="0.3">
      <c r="A11" s="80">
        <v>3</v>
      </c>
      <c r="B11" s="81" t="s">
        <v>34</v>
      </c>
      <c r="C11" s="73">
        <v>98440</v>
      </c>
      <c r="D11" s="73">
        <v>96088</v>
      </c>
      <c r="E11" s="72" t="s">
        <v>16</v>
      </c>
      <c r="F11" s="78" t="s">
        <v>31</v>
      </c>
      <c r="G11" s="73">
        <v>93138</v>
      </c>
      <c r="H11" s="120" t="s">
        <v>31</v>
      </c>
      <c r="I11" s="71">
        <v>93138</v>
      </c>
      <c r="J11" s="131" t="s">
        <v>37</v>
      </c>
      <c r="K11" s="70" t="s">
        <v>32</v>
      </c>
    </row>
    <row r="12" spans="1:16347" ht="126" customHeight="1" x14ac:dyDescent="0.3">
      <c r="A12" s="80">
        <v>4</v>
      </c>
      <c r="B12" s="81" t="s">
        <v>39</v>
      </c>
      <c r="C12" s="73">
        <v>214000</v>
      </c>
      <c r="D12" s="73">
        <v>210264</v>
      </c>
      <c r="E12" s="72" t="s">
        <v>16</v>
      </c>
      <c r="F12" s="78" t="s">
        <v>40</v>
      </c>
      <c r="G12" s="73">
        <v>206054</v>
      </c>
      <c r="H12" s="120" t="s">
        <v>40</v>
      </c>
      <c r="I12" s="71">
        <v>206054</v>
      </c>
      <c r="J12" s="71" t="s">
        <v>37</v>
      </c>
      <c r="K12" s="70" t="s">
        <v>41</v>
      </c>
    </row>
    <row r="13" spans="1:16347" s="123" customFormat="1" ht="135.75" customHeight="1" x14ac:dyDescent="0.3">
      <c r="A13" s="80">
        <v>5</v>
      </c>
      <c r="B13" s="81" t="s">
        <v>38</v>
      </c>
      <c r="C13" s="73">
        <v>141240</v>
      </c>
      <c r="D13" s="73">
        <v>140177</v>
      </c>
      <c r="E13" s="72" t="s">
        <v>16</v>
      </c>
      <c r="F13" s="78" t="s">
        <v>35</v>
      </c>
      <c r="G13" s="73">
        <v>134555</v>
      </c>
      <c r="H13" s="120" t="s">
        <v>35</v>
      </c>
      <c r="I13" s="71">
        <v>134555</v>
      </c>
      <c r="J13" s="131" t="s">
        <v>37</v>
      </c>
      <c r="K13" s="70" t="s">
        <v>36</v>
      </c>
    </row>
    <row r="14" spans="1:16347" s="77" customFormat="1" ht="100.5" customHeight="1" x14ac:dyDescent="0.3">
      <c r="A14" s="80">
        <v>6</v>
      </c>
      <c r="B14" s="122" t="s">
        <v>42</v>
      </c>
      <c r="C14" s="73">
        <v>181900</v>
      </c>
      <c r="D14" s="73">
        <v>179763</v>
      </c>
      <c r="E14" s="72" t="s">
        <v>16</v>
      </c>
      <c r="F14" s="78" t="s">
        <v>27</v>
      </c>
      <c r="G14" s="73">
        <v>172548</v>
      </c>
      <c r="H14" s="120" t="s">
        <v>27</v>
      </c>
      <c r="I14" s="71">
        <v>172548</v>
      </c>
      <c r="J14" s="71" t="s">
        <v>37</v>
      </c>
      <c r="K14" s="119" t="s">
        <v>43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ht="18.75" customHeight="1" x14ac:dyDescent="0.3">
      <c r="A15" s="80"/>
      <c r="B15" s="81"/>
      <c r="C15" s="73"/>
      <c r="D15" s="73"/>
      <c r="E15" s="72"/>
      <c r="F15" s="78"/>
      <c r="G15" s="73"/>
      <c r="H15" s="120"/>
      <c r="I15" s="71"/>
      <c r="J15" s="71"/>
      <c r="K15" s="70"/>
    </row>
    <row r="16" spans="1:16347" x14ac:dyDescent="0.3">
      <c r="A16" s="82"/>
      <c r="B16" s="86"/>
      <c r="C16" s="87"/>
      <c r="D16" s="87"/>
      <c r="E16" s="88"/>
      <c r="F16" s="89"/>
      <c r="G16" s="88"/>
      <c r="H16" s="46"/>
      <c r="I16" s="90"/>
      <c r="J16" s="91"/>
      <c r="K16" s="92"/>
    </row>
    <row r="17" spans="1:11" ht="19.5" thickBot="1" x14ac:dyDescent="0.35">
      <c r="A17" s="82"/>
      <c r="B17" s="83"/>
      <c r="C17" s="84"/>
      <c r="D17" s="84"/>
      <c r="E17" s="44"/>
      <c r="F17" s="82"/>
      <c r="G17" s="45"/>
      <c r="H17" s="46"/>
      <c r="I17" s="48">
        <f>SUM(I9:I15)</f>
        <v>789285</v>
      </c>
      <c r="J17" s="44"/>
      <c r="K17" s="49"/>
    </row>
    <row r="18" spans="1:11" ht="19.5" thickTop="1" x14ac:dyDescent="0.3">
      <c r="A18" s="13"/>
      <c r="B18" s="26"/>
      <c r="C18" s="15"/>
      <c r="D18" s="15"/>
      <c r="E18" s="16"/>
      <c r="F18" s="13"/>
      <c r="G18" s="17"/>
      <c r="H18" s="13"/>
      <c r="I18" s="15"/>
      <c r="J18" s="27"/>
      <c r="K18" s="19"/>
    </row>
    <row r="19" spans="1:11" x14ac:dyDescent="0.3">
      <c r="A19" s="13"/>
      <c r="B19" s="14"/>
      <c r="C19" s="15"/>
      <c r="D19" s="15"/>
      <c r="E19" s="16"/>
      <c r="F19" s="13"/>
      <c r="G19" s="17"/>
      <c r="H19" s="18"/>
      <c r="I19" s="15"/>
      <c r="J19" s="16"/>
      <c r="K19" s="19"/>
    </row>
    <row r="20" spans="1:11" x14ac:dyDescent="0.3">
      <c r="A20" s="20"/>
      <c r="B20" s="21"/>
      <c r="C20" s="22"/>
      <c r="D20" s="22"/>
      <c r="E20" s="22"/>
      <c r="F20" s="20"/>
      <c r="G20" s="23"/>
      <c r="H20" s="24"/>
      <c r="I20" s="22"/>
      <c r="J20" s="22"/>
      <c r="K20" s="25"/>
    </row>
    <row r="21" spans="1:11" x14ac:dyDescent="0.3">
      <c r="A21" s="20"/>
      <c r="B21" s="21"/>
      <c r="C21" s="22"/>
      <c r="D21" s="22"/>
      <c r="E21" s="22"/>
      <c r="F21" s="20"/>
      <c r="G21" s="23" t="s">
        <v>21</v>
      </c>
      <c r="H21" s="24">
        <f>+I17+คัดเลือก!I16+'วิธี e-bidding'!I18</f>
        <v>15210902</v>
      </c>
      <c r="I21" s="22"/>
      <c r="J21" s="22"/>
      <c r="K21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5118110236220472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6" t="s">
        <v>18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6" customFormat="1" ht="20.25" customHeight="1" x14ac:dyDescent="0.2">
      <c r="A3" s="136" t="s">
        <v>14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s="6" customFormat="1" ht="20.25" customHeight="1" x14ac:dyDescent="0.2">
      <c r="A4" s="136" t="s">
        <v>19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7" t="s">
        <v>17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</row>
    <row r="7" spans="1:11" ht="19.5" customHeight="1" x14ac:dyDescent="0.3">
      <c r="A7" s="139" t="s">
        <v>4</v>
      </c>
      <c r="B7" s="135" t="s">
        <v>5</v>
      </c>
      <c r="C7" s="140" t="s">
        <v>11</v>
      </c>
      <c r="D7" s="139" t="s">
        <v>10</v>
      </c>
      <c r="E7" s="135" t="s">
        <v>1</v>
      </c>
      <c r="F7" s="135" t="s">
        <v>2</v>
      </c>
      <c r="G7" s="135"/>
      <c r="H7" s="135" t="s">
        <v>13</v>
      </c>
      <c r="I7" s="135"/>
      <c r="J7" s="139" t="s">
        <v>3</v>
      </c>
      <c r="K7" s="140" t="s">
        <v>12</v>
      </c>
    </row>
    <row r="8" spans="1:11" ht="42.75" customHeight="1" x14ac:dyDescent="0.3">
      <c r="A8" s="139"/>
      <c r="B8" s="135"/>
      <c r="C8" s="141"/>
      <c r="D8" s="139"/>
      <c r="E8" s="135"/>
      <c r="F8" s="43" t="s">
        <v>6</v>
      </c>
      <c r="G8" s="42" t="s">
        <v>7</v>
      </c>
      <c r="H8" s="43" t="s">
        <v>8</v>
      </c>
      <c r="I8" s="42" t="s">
        <v>9</v>
      </c>
      <c r="J8" s="139"/>
      <c r="K8" s="141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I17" sqref="I17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6" t="str">
        <f>+วิธีเฉพาะเจาะจง!A2</f>
        <v>สรุปผลการดำเนินการจัดซื้อจัดจ้างในรอบเดือนธันวาคม 2565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s="6" customFormat="1" x14ac:dyDescent="0.2">
      <c r="A3" s="136" t="s">
        <v>14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s="6" customFormat="1" x14ac:dyDescent="0.2">
      <c r="A4" s="136" t="str">
        <f>+วิธีเฉพาะเจาะจง!A4</f>
        <v>วันที่ 1-31 ธันวาคม พ.ศ.2565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7" t="s">
        <v>17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</row>
    <row r="7" spans="1:11" ht="19.5" customHeight="1" x14ac:dyDescent="0.3">
      <c r="A7" s="139" t="s">
        <v>4</v>
      </c>
      <c r="B7" s="135" t="s">
        <v>5</v>
      </c>
      <c r="C7" s="140" t="s">
        <v>11</v>
      </c>
      <c r="D7" s="139" t="s">
        <v>10</v>
      </c>
      <c r="E7" s="135" t="s">
        <v>1</v>
      </c>
      <c r="F7" s="135" t="s">
        <v>2</v>
      </c>
      <c r="G7" s="135"/>
      <c r="H7" s="135" t="s">
        <v>13</v>
      </c>
      <c r="I7" s="135"/>
      <c r="J7" s="139" t="s">
        <v>3</v>
      </c>
      <c r="K7" s="140" t="s">
        <v>12</v>
      </c>
    </row>
    <row r="8" spans="1:11" ht="59.25" customHeight="1" x14ac:dyDescent="0.3">
      <c r="A8" s="139"/>
      <c r="B8" s="135"/>
      <c r="C8" s="141"/>
      <c r="D8" s="139"/>
      <c r="E8" s="135"/>
      <c r="F8" s="66" t="s">
        <v>6</v>
      </c>
      <c r="G8" s="67" t="s">
        <v>7</v>
      </c>
      <c r="H8" s="66" t="s">
        <v>8</v>
      </c>
      <c r="I8" s="67" t="s">
        <v>9</v>
      </c>
      <c r="J8" s="139"/>
      <c r="K8" s="141"/>
    </row>
    <row r="9" spans="1:11" ht="24.75" customHeight="1" x14ac:dyDescent="0.3">
      <c r="A9" s="78">
        <v>1</v>
      </c>
      <c r="B9" s="142" t="s">
        <v>44</v>
      </c>
      <c r="C9" s="143"/>
      <c r="D9" s="143"/>
      <c r="E9" s="143"/>
      <c r="F9" s="143"/>
      <c r="G9" s="143"/>
      <c r="H9" s="143"/>
      <c r="I9" s="143"/>
      <c r="J9" s="143"/>
      <c r="K9" s="144"/>
    </row>
    <row r="10" spans="1:11" x14ac:dyDescent="0.3">
      <c r="A10" s="78">
        <f>+A9+1</f>
        <v>2</v>
      </c>
      <c r="B10" s="79"/>
      <c r="C10" s="74"/>
      <c r="D10" s="105"/>
      <c r="E10" s="68"/>
      <c r="F10" s="106"/>
      <c r="G10" s="104"/>
      <c r="H10" s="75"/>
      <c r="I10" s="74"/>
      <c r="J10" s="71"/>
      <c r="K10" s="70"/>
    </row>
    <row r="11" spans="1:11" x14ac:dyDescent="0.3">
      <c r="A11" s="78">
        <f>+A10+1</f>
        <v>3</v>
      </c>
      <c r="B11" s="107"/>
      <c r="C11" s="108"/>
      <c r="D11" s="109"/>
      <c r="E11" s="110"/>
      <c r="F11" s="111"/>
      <c r="G11" s="112"/>
      <c r="H11" s="113"/>
      <c r="I11" s="114"/>
      <c r="J11" s="115"/>
      <c r="K11" s="116"/>
    </row>
    <row r="12" spans="1:11" ht="21" customHeight="1" x14ac:dyDescent="0.3">
      <c r="A12" s="78">
        <f>+A11+1</f>
        <v>4</v>
      </c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x14ac:dyDescent="0.3">
      <c r="A13" s="78">
        <f>+A12+1</f>
        <v>5</v>
      </c>
      <c r="B13" s="95"/>
      <c r="C13" s="96"/>
      <c r="D13" s="97"/>
      <c r="E13" s="98"/>
      <c r="F13" s="99"/>
      <c r="G13" s="100"/>
      <c r="H13" s="101"/>
      <c r="I13" s="102"/>
      <c r="J13" s="94"/>
      <c r="K13" s="103"/>
    </row>
    <row r="14" spans="1:11" x14ac:dyDescent="0.3">
      <c r="A14" s="78">
        <v>6</v>
      </c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x14ac:dyDescent="0.3">
      <c r="A15" s="78">
        <v>7</v>
      </c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22</v>
      </c>
      <c r="I17" s="17">
        <f>+วิธีเฉพาะเจาะจง!I17+คัดเลือก!I16</f>
        <v>789285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B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tabSelected="1" showRuler="0" view="pageBreakPreview" topLeftCell="A4" zoomScaleSheetLayoutView="100" workbookViewId="0">
      <selection activeCell="K10" sqref="K10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6" t="str">
        <f>+วิธีเฉพาะเจาะจง!A2</f>
        <v>สรุปผลการดำเนินการจัดซื้อจัดจ้างในรอบเดือนธันวาคม 2565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2" s="6" customFormat="1" x14ac:dyDescent="0.2">
      <c r="A3" s="136" t="s">
        <v>14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2" s="6" customFormat="1" x14ac:dyDescent="0.2">
      <c r="A4" s="136" t="str">
        <f>+วิธีเฉพาะเจาะจง!A4</f>
        <v>วันที่ 1-31 ธันวาคม พ.ศ.2565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7" t="s">
        <v>15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</row>
    <row r="7" spans="1:12" ht="19.5" customHeight="1" x14ac:dyDescent="0.3">
      <c r="A7" s="139" t="s">
        <v>4</v>
      </c>
      <c r="B7" s="135" t="s">
        <v>5</v>
      </c>
      <c r="C7" s="140" t="s">
        <v>11</v>
      </c>
      <c r="D7" s="139" t="s">
        <v>10</v>
      </c>
      <c r="E7" s="135" t="s">
        <v>1</v>
      </c>
      <c r="F7" s="135" t="s">
        <v>2</v>
      </c>
      <c r="G7" s="135"/>
      <c r="H7" s="135" t="s">
        <v>13</v>
      </c>
      <c r="I7" s="135"/>
      <c r="J7" s="139" t="s">
        <v>3</v>
      </c>
      <c r="K7" s="140" t="s">
        <v>12</v>
      </c>
    </row>
    <row r="8" spans="1:12" ht="59.25" customHeight="1" x14ac:dyDescent="0.3">
      <c r="A8" s="139"/>
      <c r="B8" s="135"/>
      <c r="C8" s="141"/>
      <c r="D8" s="139"/>
      <c r="E8" s="135"/>
      <c r="F8" s="9" t="s">
        <v>6</v>
      </c>
      <c r="G8" s="10" t="s">
        <v>7</v>
      </c>
      <c r="H8" s="9" t="s">
        <v>8</v>
      </c>
      <c r="I8" s="10" t="s">
        <v>9</v>
      </c>
      <c r="J8" s="139"/>
      <c r="K8" s="141"/>
    </row>
    <row r="9" spans="1:12" ht="150" customHeight="1" x14ac:dyDescent="0.3">
      <c r="A9" s="80">
        <v>1</v>
      </c>
      <c r="B9" s="81" t="s">
        <v>45</v>
      </c>
      <c r="C9" s="73">
        <v>1102100</v>
      </c>
      <c r="D9" s="73">
        <v>1095532</v>
      </c>
      <c r="E9" s="72" t="s">
        <v>46</v>
      </c>
      <c r="F9" s="124" t="s">
        <v>54</v>
      </c>
      <c r="G9" s="133" t="s">
        <v>47</v>
      </c>
      <c r="H9" s="120" t="s">
        <v>48</v>
      </c>
      <c r="I9" s="129">
        <v>795827</v>
      </c>
      <c r="J9" s="37" t="s">
        <v>20</v>
      </c>
      <c r="K9" s="119" t="s">
        <v>49</v>
      </c>
      <c r="L9" s="7"/>
    </row>
    <row r="10" spans="1:12" ht="168" customHeight="1" x14ac:dyDescent="0.3">
      <c r="A10" s="80">
        <v>2</v>
      </c>
      <c r="B10" s="122" t="s">
        <v>50</v>
      </c>
      <c r="C10" s="73">
        <v>14999260</v>
      </c>
      <c r="D10" s="73">
        <v>14679368</v>
      </c>
      <c r="E10" s="72" t="s">
        <v>46</v>
      </c>
      <c r="F10" s="124" t="s">
        <v>55</v>
      </c>
      <c r="G10" s="134" t="s">
        <v>51</v>
      </c>
      <c r="H10" s="120" t="s">
        <v>52</v>
      </c>
      <c r="I10" s="129">
        <v>13625790</v>
      </c>
      <c r="J10" s="37" t="s">
        <v>20</v>
      </c>
      <c r="K10" s="119" t="s">
        <v>53</v>
      </c>
      <c r="L10" s="7"/>
    </row>
    <row r="11" spans="1:12" ht="186.75" hidden="1" customHeight="1" x14ac:dyDescent="0.3">
      <c r="A11" s="80">
        <v>3</v>
      </c>
      <c r="B11" s="122"/>
      <c r="C11" s="73"/>
      <c r="D11" s="73"/>
      <c r="E11" s="72"/>
      <c r="F11" s="81"/>
      <c r="G11" s="85"/>
      <c r="H11" s="120"/>
      <c r="I11" s="129"/>
      <c r="J11" s="37"/>
      <c r="K11" s="119"/>
      <c r="L11" s="7"/>
    </row>
    <row r="12" spans="1:12" ht="122.25" hidden="1" customHeight="1" x14ac:dyDescent="0.3">
      <c r="A12" s="80">
        <v>4</v>
      </c>
      <c r="B12" s="122"/>
      <c r="C12" s="73"/>
      <c r="D12" s="73"/>
      <c r="E12" s="71"/>
      <c r="F12" s="124"/>
      <c r="G12" s="127"/>
      <c r="H12" s="120"/>
      <c r="I12" s="129"/>
      <c r="J12" s="37"/>
      <c r="K12" s="41"/>
      <c r="L12" s="7"/>
    </row>
    <row r="13" spans="1:12" ht="129.75" hidden="1" customHeight="1" x14ac:dyDescent="0.3">
      <c r="A13" s="80">
        <v>5</v>
      </c>
      <c r="B13" s="122"/>
      <c r="C13" s="73"/>
      <c r="D13" s="73"/>
      <c r="E13" s="72"/>
      <c r="F13" s="81"/>
      <c r="G13" s="85"/>
      <c r="H13" s="120"/>
      <c r="I13" s="129"/>
      <c r="J13" s="37"/>
      <c r="K13" s="119"/>
      <c r="L13" s="7"/>
    </row>
    <row r="14" spans="1:12" ht="122.25" hidden="1" customHeight="1" x14ac:dyDescent="0.3">
      <c r="A14" s="80">
        <v>6</v>
      </c>
      <c r="B14" s="122"/>
      <c r="C14" s="73"/>
      <c r="D14" s="73"/>
      <c r="E14" s="71"/>
      <c r="F14" s="124"/>
      <c r="G14" s="127"/>
      <c r="H14" s="120"/>
      <c r="I14" s="129"/>
      <c r="J14" s="37"/>
      <c r="K14" s="41"/>
      <c r="L14" s="7"/>
    </row>
    <row r="15" spans="1:12" ht="168" hidden="1" customHeight="1" x14ac:dyDescent="0.3">
      <c r="A15" s="80">
        <v>7</v>
      </c>
      <c r="B15" s="122"/>
      <c r="C15" s="73"/>
      <c r="D15" s="73"/>
      <c r="E15" s="71"/>
      <c r="F15" s="124"/>
      <c r="G15" s="127"/>
      <c r="H15" s="120"/>
      <c r="I15" s="129"/>
      <c r="J15" s="37"/>
      <c r="K15" s="41"/>
      <c r="L15" s="7"/>
    </row>
    <row r="16" spans="1:12" ht="116.25" hidden="1" customHeight="1" x14ac:dyDescent="0.3">
      <c r="A16" s="80">
        <v>8</v>
      </c>
      <c r="B16" s="122"/>
      <c r="C16" s="73"/>
      <c r="D16" s="73"/>
      <c r="E16" s="72"/>
      <c r="F16" s="124"/>
      <c r="G16" s="127"/>
      <c r="H16" s="120"/>
      <c r="I16" s="129"/>
      <c r="J16" s="37"/>
      <c r="K16" s="119"/>
      <c r="L16" s="7"/>
    </row>
    <row r="17" spans="1:12" ht="116.25" hidden="1" customHeight="1" x14ac:dyDescent="0.3">
      <c r="A17" s="80">
        <f>+A16+1</f>
        <v>9</v>
      </c>
      <c r="B17" s="118"/>
      <c r="C17" s="120"/>
      <c r="D17" s="120"/>
      <c r="E17" s="121"/>
      <c r="F17" s="125"/>
      <c r="G17" s="126"/>
      <c r="H17" s="75"/>
      <c r="I17" s="128"/>
      <c r="J17" s="37"/>
      <c r="K17" s="119"/>
      <c r="L17" s="7"/>
    </row>
    <row r="18" spans="1:12" s="29" customFormat="1" ht="33" customHeight="1" thickBot="1" x14ac:dyDescent="0.35">
      <c r="A18" s="13"/>
      <c r="B18" s="14"/>
      <c r="C18" s="15"/>
      <c r="E18" s="16"/>
      <c r="F18" s="13"/>
      <c r="G18" s="45"/>
      <c r="H18" s="46"/>
      <c r="I18" s="69">
        <f>SUM(I9:I17)</f>
        <v>14421617</v>
      </c>
      <c r="J18" s="44"/>
      <c r="K18" s="49"/>
    </row>
    <row r="19" spans="1:12" s="29" customFormat="1" ht="26.1" customHeight="1" thickTop="1" x14ac:dyDescent="0.3">
      <c r="A19" s="13"/>
      <c r="B19" s="64"/>
      <c r="C19" s="15"/>
      <c r="D19" s="15"/>
      <c r="E19" s="16"/>
      <c r="F19" s="14" t="s">
        <v>23</v>
      </c>
      <c r="G19" s="17"/>
      <c r="H19" s="13"/>
      <c r="I19" s="17"/>
      <c r="J19" s="27"/>
      <c r="K19" s="63"/>
    </row>
    <row r="20" spans="1:12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2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2023-01-04T04:29:29Z</cp:lastPrinted>
  <dcterms:created xsi:type="dcterms:W3CDTF">2012-03-11T08:00:11Z</dcterms:created>
  <dcterms:modified xsi:type="dcterms:W3CDTF">2023-03-23T02:43:58Z</dcterms:modified>
</cp:coreProperties>
</file>