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ค.66\"/>
    </mc:Choice>
  </mc:AlternateContent>
  <xr:revisionPtr revIDLastSave="0" documentId="8_{81D00132-50E6-40F1-B0D3-450CF6766C8A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เฉพาะเจาะจง ก.ค.2566" sheetId="1" r:id="rId1"/>
    <sheet name="ประกวด ก.ค.2566" sheetId="2" r:id="rId2"/>
    <sheet name="คัดเลือก มี.ค.2566" sheetId="3" r:id="rId3"/>
  </sheets>
  <definedNames>
    <definedName name="_xlnm.Print_Area" localSheetId="2">'คัดเลือก มี.ค.2566'!$A$1:$L$17</definedName>
    <definedName name="_xlnm.Print_Area" localSheetId="0">'เฉพาะเจาะจง ก.ค.2566'!$A$1:$K$18</definedName>
    <definedName name="_xlnm.Print_Area" localSheetId="1">'ประกวด ก.ค.2566'!$A$1:$K$16</definedName>
    <definedName name="_xlnm.Print_Titles" localSheetId="2">'คัดเลือก มี.ค.2566'!$1:$7</definedName>
    <definedName name="_xlnm.Print_Titles" localSheetId="0">'เฉพาะเจาะจง ก.ค.2566'!$1:$7</definedName>
    <definedName name="_xlnm.Print_Titles" localSheetId="1">'ประกวด ก.ค.2566'!$1:$7</definedName>
  </definedNames>
  <calcPr calcId="191029"/>
</workbook>
</file>

<file path=xl/calcChain.xml><?xml version="1.0" encoding="utf-8"?>
<calcChain xmlns="http://schemas.openxmlformats.org/spreadsheetml/2006/main">
  <c r="J9" i="3" l="1"/>
  <c r="I9" i="3" s="1"/>
  <c r="H9" i="3"/>
  <c r="J8" i="1" l="1"/>
  <c r="I8" i="1"/>
  <c r="H8" i="1"/>
  <c r="H9" i="1"/>
  <c r="J9" i="1"/>
  <c r="I9" i="1" s="1"/>
  <c r="J8" i="2" l="1"/>
  <c r="J9" i="2" s="1"/>
  <c r="H8" i="2"/>
  <c r="I8" i="2" l="1"/>
  <c r="I9" i="2" s="1"/>
  <c r="A2" i="2"/>
  <c r="A3" i="2" l="1"/>
  <c r="A3" i="3" s="1"/>
  <c r="A2" i="3"/>
  <c r="A1" i="2"/>
  <c r="A1" i="3" s="1"/>
  <c r="H10" i="1" l="1"/>
  <c r="J8" i="3" l="1"/>
  <c r="J10" i="3" s="1"/>
  <c r="H8" i="3"/>
  <c r="J10" i="1" l="1"/>
  <c r="J11" i="1" s="1"/>
  <c r="I8" i="3"/>
  <c r="I10" i="3" s="1"/>
  <c r="I10" i="1" l="1"/>
  <c r="I11" i="1" s="1"/>
</calcChain>
</file>

<file path=xl/sharedStrings.xml><?xml version="1.0" encoding="utf-8"?>
<sst xmlns="http://schemas.openxmlformats.org/spreadsheetml/2006/main" count="92" uniqueCount="53">
  <si>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</si>
  <si>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</si>
  <si>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</si>
  <si>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</si>
  <si>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</si>
  <si>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</si>
  <si>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</si>
  <si>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</si>
  <si>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</si>
  <si>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</si>
  <si>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</si>
  <si>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</si>
  <si>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</si>
  <si>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</si>
  <si>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</si>
  <si>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</si>
  <si>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</si>
  <si>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</si>
  <si>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</si>
  <si>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</si>
  <si>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</si>
  <si>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</si>
  <si>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</si>
  <si>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</si>
  <si>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</si>
  <si>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</si>
  <si>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</si>
  <si>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นักบัญชี 4 สจพ.กธบ.สสสภ.</t>
  </si>
  <si>
    <t>สจพ.กธบ.สสสภ.</t>
  </si>
  <si>
    <t>หจก.ปิยชาติ คอนสตรัคชั่น</t>
  </si>
  <si>
    <t>นักบัญชี 4</t>
  </si>
  <si>
    <t>งานก่อสร้างวางท่อประปาและงานที่เกี่ยวข้อง งานวางท่อประปาภาครัฐ ย้ายแนวท่อประปา บริเวณถนนเฉลิมพระเกียรติ หมู่ที่ 2, 3 ตำบลหนองปรือ อำเภอบางพลี จังหวัดสมุทรปราการ พื้นที่สำนักงานประปาสาขาสุวรรณภูมิ</t>
  </si>
  <si>
    <t>บจก.เกตุทรัพย์สมบูรณ์</t>
  </si>
  <si>
    <t>เลขที่ สสสภ.(ขร)จล.01/2566  
ลงวันที่ 24/3/2566</t>
  </si>
  <si>
    <t>งานก่อสร้างวางท่อประปาและงานที่เกี่ยวข้อง เพื่อปรับปรุงกำลังน้ำร่วม อบต.บางพลีใหญ่ บริเวณซอยกิ่งแก้ว 21 แยกขวา หมู่ที่ 15 ตำบลบางพลีใหญ่ อำเภอบางพลี จังหวัดสมุทรปราการ พื้นที่สำนักงานประปาสาขาสุวรรณภูมิ</t>
  </si>
  <si>
    <t>บจก.วงศ์เพชร ก่อสร้าง</t>
  </si>
  <si>
    <t>เลขที่ สสสภ.(ป)จล.04/2566  
ลงวันที่ 30/3/2566</t>
  </si>
  <si>
    <t>หมายเหตุ รายการที่ 1-2  เป็นราคาที่รวม VAT</t>
  </si>
  <si>
    <t>หจก.อินแอนด์ออนเซอร์วิส</t>
  </si>
  <si>
    <t>สรุปผลการดำเนินการจัดซื้อจัดจ้างในรอบเดือน กรกฎาคม พ.ศ.2566</t>
  </si>
  <si>
    <t>วันที่ 3 สิงหาคม 2566</t>
  </si>
  <si>
    <t>งานจ้างเหมาบริการซ่อมแซมเครื่องปรับอากาศ จำนวน 9 เครื่อง สำนักงานประปาสาขาสุวรรณภูมิ</t>
  </si>
  <si>
    <t>บจก.เย็นสะอาด</t>
  </si>
  <si>
    <t>เลขที่ 
3300060138
ลงวันที่ 
3/7/2566</t>
  </si>
  <si>
    <t xml:space="preserve">งานก่อสร้างวางท่อประปาและงานที่เกี่ยวข้อง เพื่อปรับปรุงกำลังน้ำ บริเวณริมคลองชวดใหญ่ จากถนนเลียบคลองพระองค์เจ้าไชยานุชิตถึงซอยเอแบค ถนนบางนา-ตราด ตำบลบางบ่อ อำเภอบางบ่อ จังหวัดสมุทรปราการ พื้นที่สำนักงานประปาสาขาสุวรรณภูมิ </t>
  </si>
  <si>
    <t>บจก.สยาม แอคมี่ 
คอร์ปอเรชั่น</t>
  </si>
  <si>
    <t>เลขที่ 
สสสภ.(ป)จล.05-2566
ลงวันที่ 
7/7/2566</t>
  </si>
  <si>
    <t>งานก่อสร้างวางท่อประปาและงานที่เกี่ยวข้อง งานปรับปรุงกำลังน้ำร่วมสำนักงานเขตลาดกระบัง บริเวณซอยสาครจากบ้านเลขที่ 28/3 ถึงคลองหนึ่ง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</si>
  <si>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สสสภ.(ป)จล.06-2566
ลงวันที่ 
14/7/2566</t>
  </si>
  <si>
    <t>งานก่อสร้างวางท่อประปาและงานที่เกี่ยวข้อง งานวางท่อขยายเขตบริการให้เต็มพื้นที่ทั่วชุมชนเมือง บริเวณซอยแม่ชุบ หมู่ที่ 7 ตำบลบางโฉลง อำเภอบางพลี จังหวัดสมุทรปราการ พื้นที่สำนักงานประปาสาขาสุวรรณภูมิ</t>
  </si>
  <si>
    <t>เลขที่ 
สสสภ.(M)จล.08-2566
ลงวันที่ 
17/7/2566</t>
  </si>
  <si>
    <t>หมายเหตุ รายการที่ 1-3 เป็นราคาที่รวม VAT</t>
  </si>
  <si>
    <t>หมายเหตุ รายการที่ 1 เป็นราคาที่รวม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</si>
</sst>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8" fillId="0" borderId="2" xfId="0" applyFont="1" applyFill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view="pageBreakPreview" zoomScale="40" zoomScaleSheetLayoutView="40" workbookViewId="0">
      <pane ySplit="7" topLeftCell="A10" activePane="bottomLeft" state="frozen"/>
      <selection pane="bottomLeft" sqref="A1:K18"/>
    </sheetView>
  </sheetViews>
  <sheetFormatPr defaultColWidth="9.140625" defaultRowHeight="30.75" x14ac:dyDescent="0.45"/>
  <cols>
    <col min="1" max="1" width="9.5703125" style="33" customWidth="1"/>
    <col min="2" max="2" width="87" style="28" customWidth="1"/>
    <col min="3" max="3" width="30.7109375" style="28" customWidth="1"/>
    <col min="4" max="4" width="28" style="37" customWidth="1"/>
    <col min="5" max="5" width="26.140625" style="33" customWidth="1"/>
    <col min="6" max="6" width="44.85546875" style="28" customWidth="1"/>
    <col min="7" max="7" width="25.85546875" style="34" customWidth="1"/>
    <col min="8" max="8" width="45.42578125" style="28" customWidth="1"/>
    <col min="9" max="9" width="27.85546875" style="28" customWidth="1"/>
    <col min="10" max="10" width="27.85546875" style="36" customWidth="1"/>
    <col min="11" max="11" width="25.140625" style="28" customWidth="1"/>
    <col min="12" max="12" width="36" style="35" customWidth="1"/>
    <col min="13" max="15" width="9.140625" style="28"/>
    <col min="16" max="16384" width="9.140625" style="29"/>
  </cols>
  <sheetData>
    <row r="1" spans="1:15" ht="36" x14ac:dyDescent="0.55000000000000004">
      <c r="A1" s="53" t="s">
        <v>39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46"/>
    </row>
    <row r="2" spans="1:15" ht="36" x14ac:dyDescent="0.55000000000000004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46"/>
    </row>
    <row r="3" spans="1:15" ht="36" x14ac:dyDescent="0.55000000000000004">
      <c r="A3" s="54" t="s">
        <v>40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47"/>
    </row>
    <row r="4" spans="1:15" ht="36" x14ac:dyDescent="0.55000000000000004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48"/>
    </row>
    <row r="5" spans="1:15" s="31" customFormat="1" ht="35.25" customHeight="1" x14ac:dyDescent="0.2">
      <c r="A5" s="56" t="s">
        <v>1</v>
      </c>
      <c r="B5" s="56" t="s">
        <v>5</v>
      </c>
      <c r="C5" s="57" t="s">
        <v>23</v>
      </c>
      <c r="D5" s="58" t="s">
        <v>15</v>
      </c>
      <c r="E5" s="56" t="s">
        <v>6</v>
      </c>
      <c r="F5" s="56" t="s">
        <v>7</v>
      </c>
      <c r="G5" s="56"/>
      <c r="H5" s="56" t="s">
        <v>8</v>
      </c>
      <c r="I5" s="56"/>
      <c r="J5" s="56"/>
      <c r="K5" s="56" t="s">
        <v>9</v>
      </c>
      <c r="L5" s="56" t="s">
        <v>2</v>
      </c>
      <c r="M5" s="30"/>
      <c r="N5" s="30"/>
      <c r="O5" s="30"/>
    </row>
    <row r="6" spans="1:15" s="31" customFormat="1" ht="30.75" customHeight="1" x14ac:dyDescent="0.2">
      <c r="A6" s="56"/>
      <c r="B6" s="56"/>
      <c r="C6" s="57"/>
      <c r="D6" s="58"/>
      <c r="E6" s="56"/>
      <c r="F6" s="49" t="s">
        <v>3</v>
      </c>
      <c r="G6" s="60" t="s">
        <v>16</v>
      </c>
      <c r="H6" s="49" t="s">
        <v>4</v>
      </c>
      <c r="I6" s="51" t="s">
        <v>19</v>
      </c>
      <c r="J6" s="51" t="s">
        <v>17</v>
      </c>
      <c r="K6" s="56"/>
      <c r="L6" s="56"/>
      <c r="M6" s="30"/>
      <c r="N6" s="30"/>
      <c r="O6" s="30"/>
    </row>
    <row r="7" spans="1:15" s="31" customFormat="1" ht="105" customHeight="1" x14ac:dyDescent="0.2">
      <c r="A7" s="56"/>
      <c r="B7" s="56"/>
      <c r="C7" s="57"/>
      <c r="D7" s="58"/>
      <c r="E7" s="56"/>
      <c r="F7" s="59"/>
      <c r="G7" s="61"/>
      <c r="H7" s="50"/>
      <c r="I7" s="52"/>
      <c r="J7" s="52"/>
      <c r="K7" s="56"/>
      <c r="L7" s="56"/>
      <c r="M7" s="30"/>
      <c r="N7" s="30"/>
      <c r="O7" s="30"/>
    </row>
    <row r="8" spans="1:15" s="32" customFormat="1" ht="174" customHeight="1" x14ac:dyDescent="0.2">
      <c r="A8" s="13">
        <v>1</v>
      </c>
      <c r="B8" s="14" t="s">
        <v>41</v>
      </c>
      <c r="C8" s="15">
        <v>29300</v>
      </c>
      <c r="D8" s="15">
        <v>31351</v>
      </c>
      <c r="E8" s="13" t="s">
        <v>12</v>
      </c>
      <c r="F8" s="44" t="s">
        <v>42</v>
      </c>
      <c r="G8" s="15">
        <v>31351</v>
      </c>
      <c r="H8" s="13" t="str">
        <f t="shared" ref="H8" si="0">F8</f>
        <v>บจก.เย็นสะอาด</v>
      </c>
      <c r="I8" s="15">
        <f>(J8*100)/107</f>
        <v>29300</v>
      </c>
      <c r="J8" s="15">
        <f t="shared" ref="J8" si="1">G8</f>
        <v>31351</v>
      </c>
      <c r="K8" s="13" t="s">
        <v>10</v>
      </c>
      <c r="L8" s="27" t="s">
        <v>43</v>
      </c>
    </row>
    <row r="9" spans="1:15" s="32" customFormat="1" ht="243" customHeight="1" x14ac:dyDescent="0.2">
      <c r="A9" s="13">
        <v>2</v>
      </c>
      <c r="B9" s="14" t="s">
        <v>47</v>
      </c>
      <c r="C9" s="15">
        <v>408472.9</v>
      </c>
      <c r="D9" s="15">
        <v>437066</v>
      </c>
      <c r="E9" s="13" t="s">
        <v>12</v>
      </c>
      <c r="F9" s="43" t="s">
        <v>29</v>
      </c>
      <c r="G9" s="15">
        <v>423661</v>
      </c>
      <c r="H9" s="13" t="str">
        <f t="shared" ref="H9:H10" si="2">F9</f>
        <v>หจก.ปิยชาติ คอนสตรัคชั่น</v>
      </c>
      <c r="I9" s="15">
        <f>(J9*100)/107</f>
        <v>395944.85981308413</v>
      </c>
      <c r="J9" s="15">
        <f t="shared" ref="J9:J10" si="3">G9</f>
        <v>423661</v>
      </c>
      <c r="K9" s="13" t="s">
        <v>10</v>
      </c>
      <c r="L9" s="27" t="s">
        <v>48</v>
      </c>
    </row>
    <row r="10" spans="1:15" s="32" customFormat="1" ht="184.5" customHeight="1" x14ac:dyDescent="0.2">
      <c r="A10" s="13">
        <v>3</v>
      </c>
      <c r="B10" s="14" t="s">
        <v>49</v>
      </c>
      <c r="C10" s="15">
        <v>392369.16</v>
      </c>
      <c r="D10" s="15">
        <v>419835</v>
      </c>
      <c r="E10" s="13" t="s">
        <v>12</v>
      </c>
      <c r="F10" s="43" t="s">
        <v>38</v>
      </c>
      <c r="G10" s="15">
        <v>406609</v>
      </c>
      <c r="H10" s="43" t="str">
        <f t="shared" si="2"/>
        <v>หจก.อินแอนด์ออนเซอร์วิส</v>
      </c>
      <c r="I10" s="15">
        <f t="shared" ref="I10" si="4">(J10*100)/107</f>
        <v>380008.41121495329</v>
      </c>
      <c r="J10" s="15">
        <f t="shared" si="3"/>
        <v>406609</v>
      </c>
      <c r="K10" s="13" t="s">
        <v>10</v>
      </c>
      <c r="L10" s="27" t="s">
        <v>50</v>
      </c>
    </row>
    <row r="11" spans="1:15" ht="65.25" customHeight="1" x14ac:dyDescent="0.55000000000000004">
      <c r="A11" s="18"/>
      <c r="B11" s="19"/>
      <c r="C11" s="20"/>
      <c r="D11" s="20"/>
      <c r="E11" s="18"/>
      <c r="F11" s="12"/>
      <c r="G11" s="21"/>
      <c r="H11" s="12"/>
      <c r="I11" s="22">
        <f>SUM(I8:I10)</f>
        <v>805253.27102803742</v>
      </c>
      <c r="J11" s="22">
        <f>SUM(J8:J10)</f>
        <v>861621</v>
      </c>
      <c r="K11" s="12"/>
      <c r="L11" s="23"/>
    </row>
    <row r="12" spans="1:15" ht="52.5" customHeight="1" x14ac:dyDescent="0.55000000000000004">
      <c r="A12" s="18"/>
      <c r="B12" s="12" t="s">
        <v>51</v>
      </c>
      <c r="C12" s="24"/>
      <c r="D12" s="20"/>
      <c r="E12" s="18"/>
      <c r="F12" s="12"/>
      <c r="G12" s="21"/>
      <c r="H12" s="12"/>
      <c r="I12" s="12"/>
      <c r="J12" s="22"/>
      <c r="K12" s="12"/>
      <c r="L12" s="23"/>
    </row>
    <row r="13" spans="1:15" ht="17.25" customHeight="1" x14ac:dyDescent="0.55000000000000004">
      <c r="A13" s="18"/>
      <c r="B13" s="19"/>
      <c r="C13" s="24"/>
      <c r="D13" s="26"/>
      <c r="E13" s="18"/>
      <c r="F13" s="12"/>
      <c r="G13" s="21"/>
      <c r="H13" s="12"/>
      <c r="I13" s="12"/>
      <c r="J13" s="25"/>
      <c r="K13" s="12"/>
      <c r="L13" s="23"/>
    </row>
    <row r="14" spans="1:15" ht="36" x14ac:dyDescent="0.55000000000000004">
      <c r="A14" s="18"/>
      <c r="B14" s="12"/>
      <c r="C14" s="18" t="s">
        <v>13</v>
      </c>
      <c r="D14" s="26"/>
      <c r="E14" s="18"/>
      <c r="F14" s="12"/>
      <c r="G14" s="21"/>
      <c r="H14" s="12"/>
      <c r="I14" s="12"/>
      <c r="J14" s="25"/>
      <c r="K14" s="12"/>
      <c r="L14" s="23"/>
    </row>
    <row r="15" spans="1:15" ht="51.75" customHeight="1" x14ac:dyDescent="0.55000000000000004">
      <c r="A15" s="18"/>
      <c r="B15" s="12"/>
      <c r="C15" s="12"/>
      <c r="D15" s="26"/>
      <c r="E15" s="18"/>
      <c r="F15" s="12"/>
      <c r="G15" s="21"/>
      <c r="H15" s="12"/>
      <c r="I15" s="12"/>
      <c r="J15" s="25"/>
      <c r="K15" s="12"/>
      <c r="L15" s="23"/>
    </row>
    <row r="16" spans="1:15" ht="36" customHeight="1" x14ac:dyDescent="0.55000000000000004">
      <c r="A16" s="18"/>
      <c r="B16" s="12"/>
      <c r="C16" s="18" t="s">
        <v>20</v>
      </c>
      <c r="D16" s="26"/>
      <c r="E16" s="18"/>
      <c r="F16" s="12"/>
      <c r="G16" s="21"/>
      <c r="H16" s="12"/>
      <c r="I16" s="12"/>
      <c r="J16" s="25"/>
      <c r="K16" s="12"/>
      <c r="L16" s="23"/>
    </row>
    <row r="17" spans="1:15" ht="36" customHeight="1" x14ac:dyDescent="0.55000000000000004">
      <c r="A17" s="18"/>
      <c r="B17" s="12"/>
      <c r="C17" s="18" t="s">
        <v>30</v>
      </c>
      <c r="D17" s="26"/>
      <c r="E17" s="18"/>
      <c r="F17" s="12"/>
      <c r="G17" s="21"/>
      <c r="H17" s="12"/>
      <c r="I17" s="12"/>
      <c r="J17" s="25"/>
      <c r="K17" s="12"/>
      <c r="L17" s="23"/>
    </row>
    <row r="18" spans="1:15" ht="36" customHeight="1" x14ac:dyDescent="0.55000000000000004">
      <c r="A18" s="18"/>
      <c r="B18" s="12"/>
      <c r="C18" s="18" t="s">
        <v>28</v>
      </c>
      <c r="D18" s="26"/>
      <c r="E18" s="18"/>
      <c r="F18" s="12"/>
      <c r="G18" s="21"/>
      <c r="H18" s="12"/>
      <c r="I18" s="12"/>
      <c r="J18" s="25"/>
      <c r="K18" s="12"/>
      <c r="L18" s="23"/>
    </row>
    <row r="22" spans="1:15" x14ac:dyDescent="0.45">
      <c r="E22" s="28"/>
      <c r="G22" s="36"/>
      <c r="I22" s="35"/>
      <c r="J22" s="28"/>
      <c r="L22" s="28"/>
      <c r="M22" s="29"/>
      <c r="N22" s="29"/>
      <c r="O22" s="29"/>
    </row>
    <row r="23" spans="1:15" x14ac:dyDescent="0.45">
      <c r="E23" s="28"/>
      <c r="G23" s="36"/>
      <c r="I23" s="35"/>
      <c r="J23" s="28"/>
      <c r="L23" s="28"/>
      <c r="M23" s="29"/>
      <c r="N23" s="29"/>
      <c r="O23" s="29"/>
    </row>
    <row r="24" spans="1:15" x14ac:dyDescent="0.45">
      <c r="E24" s="28"/>
      <c r="G24" s="36"/>
      <c r="I24" s="35"/>
      <c r="J24" s="28"/>
      <c r="L24" s="28"/>
      <c r="M24" s="29"/>
      <c r="N24" s="29"/>
      <c r="O24" s="29"/>
    </row>
    <row r="25" spans="1:15" x14ac:dyDescent="0.45">
      <c r="E25" s="36"/>
      <c r="G25" s="35"/>
      <c r="J25" s="28"/>
      <c r="K25" s="29"/>
      <c r="L25" s="29"/>
      <c r="M25" s="29"/>
      <c r="N25" s="29"/>
      <c r="O25" s="29"/>
    </row>
    <row r="26" spans="1:15" x14ac:dyDescent="0.45">
      <c r="E26" s="36"/>
      <c r="G26" s="35"/>
      <c r="J26" s="28"/>
      <c r="K26" s="29"/>
      <c r="L26" s="29"/>
      <c r="M26" s="29"/>
      <c r="N26" s="29"/>
      <c r="O26" s="29"/>
    </row>
    <row r="27" spans="1:15" x14ac:dyDescent="0.45">
      <c r="E27" s="36"/>
      <c r="G27" s="28"/>
      <c r="H27" s="29"/>
      <c r="I27" s="29"/>
      <c r="J27" s="29"/>
      <c r="K27" s="29"/>
      <c r="L27" s="29"/>
      <c r="M27" s="29"/>
      <c r="N27" s="29"/>
      <c r="O27" s="29"/>
    </row>
    <row r="28" spans="1:15" x14ac:dyDescent="0.45">
      <c r="E28" s="36"/>
      <c r="G28" s="28"/>
      <c r="H28" s="29"/>
      <c r="I28" s="29"/>
      <c r="J28" s="29"/>
      <c r="K28" s="29"/>
      <c r="L28" s="29"/>
      <c r="M28" s="29"/>
      <c r="N28" s="29"/>
      <c r="O28" s="29"/>
    </row>
    <row r="29" spans="1:15" x14ac:dyDescent="0.45">
      <c r="E29" s="36"/>
      <c r="G29" s="28"/>
      <c r="H29" s="29"/>
      <c r="I29" s="29"/>
      <c r="J29" s="29"/>
      <c r="K29" s="29"/>
      <c r="L29" s="29"/>
      <c r="M29" s="29"/>
      <c r="N29" s="29"/>
      <c r="O29" s="29"/>
    </row>
    <row r="30" spans="1:15" x14ac:dyDescent="0.45">
      <c r="E30" s="36"/>
      <c r="G30" s="28"/>
      <c r="H30" s="29"/>
      <c r="I30" s="29"/>
      <c r="J30" s="29"/>
      <c r="K30" s="29"/>
      <c r="L30" s="29"/>
      <c r="M30" s="29"/>
      <c r="N30" s="29"/>
      <c r="O30" s="29"/>
    </row>
    <row r="31" spans="1:15" x14ac:dyDescent="0.45">
      <c r="G31" s="35"/>
      <c r="J31" s="28"/>
      <c r="K31" s="29"/>
      <c r="L31" s="29"/>
      <c r="M31" s="29"/>
      <c r="N31" s="29"/>
      <c r="O31" s="29"/>
    </row>
    <row r="32" spans="1:15" x14ac:dyDescent="0.45">
      <c r="G32" s="35"/>
      <c r="J32" s="28"/>
      <c r="K32" s="29"/>
      <c r="L32" s="29"/>
      <c r="M32" s="29"/>
      <c r="N32" s="29"/>
      <c r="O32" s="29"/>
    </row>
    <row r="33" spans="7:15" x14ac:dyDescent="0.45">
      <c r="G33" s="35"/>
      <c r="J33" s="28"/>
      <c r="K33" s="29"/>
      <c r="L33" s="29"/>
      <c r="M33" s="29"/>
      <c r="N33" s="29"/>
      <c r="O33" s="29"/>
    </row>
    <row r="34" spans="7:15" x14ac:dyDescent="0.45">
      <c r="G34" s="36"/>
      <c r="I34" s="35"/>
      <c r="J34" s="28"/>
      <c r="L34" s="28"/>
      <c r="M34" s="29"/>
      <c r="N34" s="29"/>
      <c r="O34" s="29"/>
    </row>
    <row r="35" spans="7:15" x14ac:dyDescent="0.45">
      <c r="G35" s="36"/>
      <c r="I35" s="35"/>
      <c r="J35" s="28"/>
      <c r="L35" s="28"/>
      <c r="M35" s="29"/>
      <c r="N35" s="29"/>
      <c r="O35" s="29"/>
    </row>
    <row r="36" spans="7:15" x14ac:dyDescent="0.45">
      <c r="G36" s="36"/>
      <c r="I36" s="35"/>
      <c r="J36" s="28"/>
      <c r="L36" s="28"/>
      <c r="M36" s="29"/>
      <c r="N36" s="29"/>
      <c r="O36" s="29"/>
    </row>
    <row r="37" spans="7:15" x14ac:dyDescent="0.45">
      <c r="G37" s="36"/>
      <c r="I37" s="35"/>
      <c r="J37" s="28"/>
      <c r="L37" s="28"/>
      <c r="M37" s="29"/>
      <c r="N37" s="29"/>
      <c r="O37" s="29"/>
    </row>
  </sheetData>
  <mergeCells count="18">
    <mergeCell ref="L5:L7"/>
    <mergeCell ref="F6:F7"/>
    <mergeCell ref="G6:G7"/>
    <mergeCell ref="H6:H7"/>
    <mergeCell ref="J6:J7"/>
    <mergeCell ref="A1:K1"/>
    <mergeCell ref="A2:K2"/>
    <mergeCell ref="A3:K3"/>
    <mergeCell ref="A4:K4"/>
    <mergeCell ref="E5:E7"/>
    <mergeCell ref="F5:G5"/>
    <mergeCell ref="H5:J5"/>
    <mergeCell ref="K5:K7"/>
    <mergeCell ref="A5:A7"/>
    <mergeCell ref="B5:B7"/>
    <mergeCell ref="C5:C7"/>
    <mergeCell ref="D5:D7"/>
    <mergeCell ref="I6:I7"/>
  </mergeCells>
  <printOptions horizontalCentered="1"/>
  <pageMargins left="7.8740157480315001E-2" right="0" top="0.196850393700787" bottom="0.196850393700787" header="0.196850393700787" footer="0.196850393700787"/>
  <pageSetup paperSize="9" scale="39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"/>
  <sheetViews>
    <sheetView tabSelected="1" view="pageBreakPreview" topLeftCell="C1" zoomScaleSheetLayoutView="100" workbookViewId="0">
      <pane ySplit="7" topLeftCell="A9" activePane="bottomLeft" state="frozen"/>
      <selection pane="bottomLeft" activeCell="F9" sqref="F9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6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53" t="str">
        <f>'เฉพาะเจาะจง ก.ค.2566'!A1:L1</f>
        <v>สรุปผลการดำเนินการจัดซื้อจัดจ้างในรอบเดือน กรกฎาคม พ.ศ.2566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46"/>
    </row>
    <row r="2" spans="1:15" ht="36" x14ac:dyDescent="0.55000000000000004">
      <c r="A2" s="53" t="str">
        <f>'เฉพาะเจาะจง ก.ค.2566'!A2:L2</f>
        <v>สำนักงานประปาสาขาสุวรรณภูมิ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46"/>
    </row>
    <row r="3" spans="1:15" ht="36" x14ac:dyDescent="0.55000000000000004">
      <c r="A3" s="54" t="str">
        <f>'เฉพาะเจาะจง ก.ค.2566'!A3:L3</f>
        <v>วันที่ 3 สิงหาคม 2566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47"/>
    </row>
    <row r="4" spans="1:15" ht="36" x14ac:dyDescent="0.55000000000000004">
      <c r="A4" s="55" t="s">
        <v>18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48"/>
    </row>
    <row r="5" spans="1:15" s="9" customFormat="1" ht="42" customHeight="1" x14ac:dyDescent="0.2">
      <c r="A5" s="56" t="s">
        <v>1</v>
      </c>
      <c r="B5" s="56" t="s">
        <v>5</v>
      </c>
      <c r="C5" s="57" t="s">
        <v>14</v>
      </c>
      <c r="D5" s="57" t="s">
        <v>15</v>
      </c>
      <c r="E5" s="56" t="s">
        <v>6</v>
      </c>
      <c r="F5" s="56" t="s">
        <v>7</v>
      </c>
      <c r="G5" s="56"/>
      <c r="H5" s="56" t="s">
        <v>8</v>
      </c>
      <c r="I5" s="56"/>
      <c r="J5" s="56"/>
      <c r="K5" s="56" t="s">
        <v>9</v>
      </c>
      <c r="L5" s="56" t="s">
        <v>2</v>
      </c>
      <c r="M5" s="8"/>
      <c r="N5" s="8"/>
      <c r="O5" s="8"/>
    </row>
    <row r="6" spans="1:15" s="9" customFormat="1" ht="21" customHeight="1" x14ac:dyDescent="0.2">
      <c r="A6" s="56"/>
      <c r="B6" s="56"/>
      <c r="C6" s="57"/>
      <c r="D6" s="57"/>
      <c r="E6" s="56"/>
      <c r="F6" s="49" t="s">
        <v>3</v>
      </c>
      <c r="G6" s="60" t="s">
        <v>16</v>
      </c>
      <c r="H6" s="49" t="s">
        <v>4</v>
      </c>
      <c r="I6" s="51" t="s">
        <v>19</v>
      </c>
      <c r="J6" s="51" t="s">
        <v>17</v>
      </c>
      <c r="K6" s="56"/>
      <c r="L6" s="56"/>
      <c r="M6" s="8"/>
      <c r="N6" s="8"/>
      <c r="O6" s="8"/>
    </row>
    <row r="7" spans="1:15" s="9" customFormat="1" ht="99" customHeight="1" x14ac:dyDescent="0.2">
      <c r="A7" s="56"/>
      <c r="B7" s="56"/>
      <c r="C7" s="57"/>
      <c r="D7" s="57"/>
      <c r="E7" s="56"/>
      <c r="F7" s="59"/>
      <c r="G7" s="61"/>
      <c r="H7" s="50"/>
      <c r="I7" s="52"/>
      <c r="J7" s="52"/>
      <c r="K7" s="56"/>
      <c r="L7" s="56"/>
      <c r="M7" s="8"/>
      <c r="N7" s="8"/>
      <c r="O7" s="8"/>
    </row>
    <row r="8" spans="1:15" s="10" customFormat="1" ht="288.75" customHeight="1" x14ac:dyDescent="0.2">
      <c r="A8" s="13">
        <v>1</v>
      </c>
      <c r="B8" s="14" t="s">
        <v>44</v>
      </c>
      <c r="C8" s="15">
        <v>1776187.85</v>
      </c>
      <c r="D8" s="15">
        <v>1900521</v>
      </c>
      <c r="E8" s="43" t="s">
        <v>24</v>
      </c>
      <c r="F8" s="43" t="s">
        <v>45</v>
      </c>
      <c r="G8" s="15">
        <v>1739988</v>
      </c>
      <c r="H8" s="43" t="str">
        <f>F8</f>
        <v>บจก.สยาม แอคมี่ 
คอร์ปอเรชั่น</v>
      </c>
      <c r="I8" s="15">
        <f t="shared" ref="I8" si="0">(J8*100)/107</f>
        <v>1626157.0093457943</v>
      </c>
      <c r="J8" s="15">
        <f t="shared" ref="J8" si="1">G8</f>
        <v>1739988</v>
      </c>
      <c r="K8" s="13" t="s">
        <v>10</v>
      </c>
      <c r="L8" s="27" t="s">
        <v>46</v>
      </c>
    </row>
    <row r="9" spans="1:15" s="10" customFormat="1" ht="48.75" customHeight="1" x14ac:dyDescent="0.2">
      <c r="A9" s="40"/>
      <c r="B9" s="19"/>
      <c r="C9" s="20"/>
      <c r="D9" s="20"/>
      <c r="E9" s="41"/>
      <c r="F9" s="41"/>
      <c r="G9" s="20"/>
      <c r="H9" s="41"/>
      <c r="I9" s="22">
        <f>SUM(I8:I8)</f>
        <v>1626157.0093457943</v>
      </c>
      <c r="J9" s="22">
        <f>SUM(J8:J8)</f>
        <v>1739988</v>
      </c>
      <c r="K9" s="41"/>
      <c r="L9" s="42"/>
    </row>
    <row r="10" spans="1:15" s="3" customFormat="1" ht="36" x14ac:dyDescent="0.55000000000000004">
      <c r="A10" s="18"/>
      <c r="B10" s="12" t="s">
        <v>52</v>
      </c>
      <c r="C10" s="24"/>
      <c r="D10" s="20"/>
      <c r="E10" s="18"/>
      <c r="F10" s="12"/>
      <c r="G10" s="21"/>
      <c r="H10" s="12"/>
      <c r="I10" s="12"/>
      <c r="J10" s="25"/>
      <c r="K10" s="12"/>
      <c r="L10" s="23"/>
    </row>
    <row r="11" spans="1:15" s="3" customFormat="1" ht="17.25" customHeight="1" x14ac:dyDescent="0.55000000000000004">
      <c r="A11" s="18"/>
      <c r="B11" s="12"/>
      <c r="C11" s="12"/>
      <c r="D11" s="26"/>
      <c r="E11" s="18"/>
      <c r="F11" s="12"/>
      <c r="G11" s="21"/>
      <c r="H11" s="12"/>
      <c r="I11" s="12"/>
      <c r="K11" s="12"/>
      <c r="L11" s="23"/>
    </row>
    <row r="12" spans="1:15" s="3" customFormat="1" ht="36" x14ac:dyDescent="0.55000000000000004">
      <c r="A12" s="18"/>
      <c r="B12" s="12"/>
      <c r="C12" s="18" t="s">
        <v>13</v>
      </c>
      <c r="D12" s="26"/>
      <c r="E12" s="18"/>
      <c r="F12" s="12"/>
      <c r="G12" s="21"/>
      <c r="H12" s="12"/>
      <c r="I12" s="12"/>
      <c r="J12" s="25"/>
      <c r="K12" s="12"/>
      <c r="L12" s="23"/>
    </row>
    <row r="13" spans="1:15" s="3" customFormat="1" ht="57" customHeight="1" x14ac:dyDescent="0.55000000000000004">
      <c r="A13" s="18"/>
      <c r="B13" s="12"/>
      <c r="C13" s="12"/>
      <c r="D13" s="26"/>
      <c r="E13" s="18"/>
      <c r="F13" s="12"/>
      <c r="G13" s="21"/>
      <c r="H13" s="12"/>
      <c r="I13" s="12"/>
      <c r="J13" s="25"/>
      <c r="K13" s="12"/>
      <c r="L13" s="23"/>
    </row>
    <row r="14" spans="1:15" s="3" customFormat="1" ht="38.25" customHeight="1" x14ac:dyDescent="0.55000000000000004">
      <c r="A14" s="18"/>
      <c r="B14" s="12"/>
      <c r="C14" s="18" t="s">
        <v>20</v>
      </c>
      <c r="D14" s="26"/>
      <c r="E14" s="18"/>
      <c r="F14" s="12"/>
      <c r="G14" s="21"/>
      <c r="H14" s="12"/>
      <c r="I14" s="12"/>
      <c r="J14" s="25"/>
      <c r="K14" s="12"/>
      <c r="L14" s="23"/>
    </row>
    <row r="15" spans="1:15" s="3" customFormat="1" ht="38.25" customHeight="1" x14ac:dyDescent="0.55000000000000004">
      <c r="A15" s="18"/>
      <c r="B15" s="12"/>
      <c r="C15" s="18" t="s">
        <v>30</v>
      </c>
      <c r="D15" s="26"/>
      <c r="E15" s="18"/>
      <c r="F15" s="12"/>
      <c r="G15" s="21"/>
      <c r="H15" s="12"/>
      <c r="I15" s="12"/>
      <c r="J15" s="25"/>
      <c r="K15" s="12"/>
      <c r="L15" s="23"/>
    </row>
    <row r="16" spans="1:15" s="3" customFormat="1" ht="38.25" customHeight="1" x14ac:dyDescent="0.55000000000000004">
      <c r="A16" s="18"/>
      <c r="B16" s="12"/>
      <c r="C16" s="18" t="s">
        <v>28</v>
      </c>
      <c r="D16" s="26"/>
      <c r="E16" s="18"/>
      <c r="F16" s="12"/>
      <c r="G16" s="21"/>
      <c r="H16" s="12"/>
      <c r="I16" s="12"/>
      <c r="J16" s="25"/>
      <c r="K16" s="12"/>
      <c r="L16" s="23"/>
    </row>
    <row r="17" spans="1:12" ht="36" x14ac:dyDescent="0.55000000000000004">
      <c r="A17" s="18"/>
      <c r="B17" s="12"/>
      <c r="C17" s="12"/>
      <c r="D17" s="26"/>
      <c r="E17" s="18"/>
      <c r="F17" s="12"/>
      <c r="G17" s="21"/>
      <c r="H17" s="12"/>
      <c r="I17" s="12"/>
      <c r="J17" s="25"/>
      <c r="K17" s="12"/>
      <c r="L17" s="23"/>
    </row>
  </sheetData>
  <mergeCells count="18">
    <mergeCell ref="L5:L7"/>
    <mergeCell ref="F6:F7"/>
    <mergeCell ref="G6:G7"/>
    <mergeCell ref="H6:H7"/>
    <mergeCell ref="I6:I7"/>
    <mergeCell ref="J6:J7"/>
    <mergeCell ref="A1:K1"/>
    <mergeCell ref="A2:K2"/>
    <mergeCell ref="A3:K3"/>
    <mergeCell ref="A4:K4"/>
    <mergeCell ref="A5:A7"/>
    <mergeCell ref="B5:B7"/>
    <mergeCell ref="C5:C7"/>
    <mergeCell ref="D5:D7"/>
    <mergeCell ref="E5:E7"/>
    <mergeCell ref="F5:G5"/>
    <mergeCell ref="H5:J5"/>
    <mergeCell ref="K5:K7"/>
  </mergeCells>
  <printOptions horizontalCentered="1"/>
  <pageMargins left="0.19685039370078741" right="0.19685039370078741" top="0.26" bottom="0.3" header="0.25" footer="0.16"/>
  <pageSetup paperSize="9" scale="42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"/>
  <sheetViews>
    <sheetView view="pageBreakPreview" zoomScale="40" zoomScaleSheetLayoutView="40" workbookViewId="0">
      <pane ySplit="7" topLeftCell="A9" activePane="bottomLeft" state="frozen"/>
      <selection pane="bottomLeft" activeCell="A9" sqref="A9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7.85546875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53" t="str">
        <f>'ประกวด ก.ค.2566'!A1:L1</f>
        <v>สรุปผลการดำเนินการจัดซื้อจัดจ้างในรอบเดือน กรกฎาคม พ.ศ.2566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5" ht="36" x14ac:dyDescent="0.55000000000000004">
      <c r="A2" s="53" t="str">
        <f>'ประกวด ก.ค.2566'!A2:L2</f>
        <v>สำนักงานประปาสาขาสุวรรณภูมิ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5" ht="36" x14ac:dyDescent="0.55000000000000004">
      <c r="A3" s="54" t="str">
        <f>'ประกวด ก.ค.2566'!A3:L3</f>
        <v>วันที่ 3 สิงหาคม 2566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5" ht="36" x14ac:dyDescent="0.55000000000000004">
      <c r="A4" s="55" t="s">
        <v>21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5" s="9" customFormat="1" ht="42" customHeight="1" x14ac:dyDescent="0.2">
      <c r="A5" s="56" t="s">
        <v>1</v>
      </c>
      <c r="B5" s="56" t="s">
        <v>5</v>
      </c>
      <c r="C5" s="57" t="s">
        <v>14</v>
      </c>
      <c r="D5" s="57" t="s">
        <v>15</v>
      </c>
      <c r="E5" s="56" t="s">
        <v>6</v>
      </c>
      <c r="F5" s="56" t="s">
        <v>7</v>
      </c>
      <c r="G5" s="56"/>
      <c r="H5" s="56" t="s">
        <v>8</v>
      </c>
      <c r="I5" s="56"/>
      <c r="J5" s="56"/>
      <c r="K5" s="56" t="s">
        <v>9</v>
      </c>
      <c r="L5" s="56" t="s">
        <v>2</v>
      </c>
      <c r="M5" s="8"/>
      <c r="N5" s="8"/>
      <c r="O5" s="8"/>
    </row>
    <row r="6" spans="1:15" s="9" customFormat="1" ht="57.75" customHeight="1" x14ac:dyDescent="0.2">
      <c r="A6" s="56"/>
      <c r="B6" s="56"/>
      <c r="C6" s="57"/>
      <c r="D6" s="57"/>
      <c r="E6" s="56"/>
      <c r="F6" s="49" t="s">
        <v>3</v>
      </c>
      <c r="G6" s="60" t="s">
        <v>16</v>
      </c>
      <c r="H6" s="49" t="s">
        <v>4</v>
      </c>
      <c r="I6" s="51" t="s">
        <v>25</v>
      </c>
      <c r="J6" s="51" t="s">
        <v>26</v>
      </c>
      <c r="K6" s="56"/>
      <c r="L6" s="56"/>
      <c r="M6" s="8"/>
      <c r="N6" s="8"/>
      <c r="O6" s="8"/>
    </row>
    <row r="7" spans="1:15" s="9" customFormat="1" ht="81.75" customHeight="1" x14ac:dyDescent="0.2">
      <c r="A7" s="56"/>
      <c r="B7" s="56"/>
      <c r="C7" s="57"/>
      <c r="D7" s="57"/>
      <c r="E7" s="56"/>
      <c r="F7" s="59"/>
      <c r="G7" s="61"/>
      <c r="H7" s="50"/>
      <c r="I7" s="52"/>
      <c r="J7" s="52"/>
      <c r="K7" s="56"/>
      <c r="L7" s="56"/>
      <c r="M7" s="8"/>
      <c r="N7" s="8"/>
      <c r="O7" s="8"/>
    </row>
    <row r="8" spans="1:15" s="11" customFormat="1" ht="249.75" customHeight="1" x14ac:dyDescent="0.2">
      <c r="A8" s="13">
        <v>1</v>
      </c>
      <c r="B8" s="14" t="s">
        <v>31</v>
      </c>
      <c r="C8" s="15">
        <v>2458540.19</v>
      </c>
      <c r="D8" s="15">
        <v>2630638</v>
      </c>
      <c r="E8" s="13" t="s">
        <v>22</v>
      </c>
      <c r="F8" s="39" t="s">
        <v>32</v>
      </c>
      <c r="G8" s="38">
        <v>2567855</v>
      </c>
      <c r="H8" s="17" t="str">
        <f>F8</f>
        <v>บจก.เกตุทรัพย์สมบูรณ์</v>
      </c>
      <c r="I8" s="15">
        <f t="shared" ref="I8" si="0">(J8*100)/107</f>
        <v>2399864.4859813084</v>
      </c>
      <c r="J8" s="38">
        <f t="shared" ref="J8" si="1">G8</f>
        <v>2567855</v>
      </c>
      <c r="K8" s="13" t="s">
        <v>10</v>
      </c>
      <c r="L8" s="16" t="s">
        <v>33</v>
      </c>
      <c r="M8" s="10"/>
      <c r="N8" s="10"/>
      <c r="O8" s="10"/>
    </row>
    <row r="9" spans="1:15" s="11" customFormat="1" ht="249.75" customHeight="1" x14ac:dyDescent="0.2">
      <c r="A9" s="13">
        <v>2</v>
      </c>
      <c r="B9" s="14" t="s">
        <v>34</v>
      </c>
      <c r="C9" s="15">
        <v>2608535.5099999998</v>
      </c>
      <c r="D9" s="15">
        <v>2791133</v>
      </c>
      <c r="E9" s="13" t="s">
        <v>22</v>
      </c>
      <c r="F9" s="45" t="s">
        <v>35</v>
      </c>
      <c r="G9" s="38">
        <v>1951000</v>
      </c>
      <c r="H9" s="45" t="str">
        <f>F9</f>
        <v>บจก.วงศ์เพชร ก่อสร้าง</v>
      </c>
      <c r="I9" s="15">
        <f t="shared" ref="I9" si="2">(J9*100)/107</f>
        <v>1823364.4859813084</v>
      </c>
      <c r="J9" s="38">
        <f t="shared" ref="J9" si="3">G9</f>
        <v>1951000</v>
      </c>
      <c r="K9" s="13" t="s">
        <v>10</v>
      </c>
      <c r="L9" s="16" t="s">
        <v>36</v>
      </c>
      <c r="M9" s="10"/>
      <c r="N9" s="10"/>
      <c r="O9" s="10"/>
    </row>
    <row r="10" spans="1:15" s="3" customFormat="1" ht="42" x14ac:dyDescent="0.55000000000000004">
      <c r="A10" s="18"/>
      <c r="B10" s="12"/>
      <c r="C10" s="20"/>
      <c r="D10" s="20"/>
      <c r="E10" s="18"/>
      <c r="F10" s="12"/>
      <c r="G10" s="21"/>
      <c r="H10" s="12"/>
      <c r="I10" s="22">
        <f>SUM(I8:I9)</f>
        <v>4223228.9719626168</v>
      </c>
      <c r="J10" s="22">
        <f>SUM(J8:J9)</f>
        <v>4518855</v>
      </c>
      <c r="K10" s="12"/>
      <c r="L10" s="23"/>
    </row>
    <row r="11" spans="1:15" s="3" customFormat="1" ht="36" x14ac:dyDescent="0.55000000000000004">
      <c r="A11" s="18"/>
      <c r="B11" s="12" t="s">
        <v>37</v>
      </c>
      <c r="C11" s="24"/>
      <c r="D11" s="20"/>
      <c r="E11" s="18"/>
      <c r="F11" s="12"/>
      <c r="G11" s="21"/>
      <c r="H11" s="12"/>
      <c r="I11" s="12"/>
      <c r="J11" s="25"/>
      <c r="K11" s="12"/>
      <c r="L11" s="23"/>
    </row>
    <row r="12" spans="1:15" s="3" customFormat="1" ht="17.25" customHeight="1" x14ac:dyDescent="0.55000000000000004">
      <c r="A12" s="18"/>
      <c r="B12" s="12"/>
      <c r="C12" s="12"/>
      <c r="D12" s="26"/>
      <c r="E12" s="18"/>
      <c r="F12" s="12"/>
      <c r="G12" s="21"/>
      <c r="H12" s="12"/>
      <c r="I12" s="12"/>
      <c r="J12" s="25"/>
      <c r="K12" s="12"/>
      <c r="L12" s="23"/>
    </row>
    <row r="13" spans="1:15" s="3" customFormat="1" ht="36" x14ac:dyDescent="0.55000000000000004">
      <c r="A13" s="18"/>
      <c r="B13" s="12"/>
      <c r="C13" s="18" t="s">
        <v>13</v>
      </c>
      <c r="D13" s="26"/>
      <c r="E13" s="18"/>
      <c r="F13" s="12"/>
      <c r="G13" s="21"/>
      <c r="H13" s="12"/>
      <c r="I13" s="12"/>
      <c r="J13" s="25"/>
      <c r="K13" s="12"/>
      <c r="L13" s="23"/>
    </row>
    <row r="14" spans="1:15" s="3" customFormat="1" ht="47.25" customHeight="1" x14ac:dyDescent="0.55000000000000004">
      <c r="A14" s="18"/>
      <c r="B14" s="12"/>
      <c r="C14" s="12"/>
      <c r="D14" s="26"/>
      <c r="E14" s="18"/>
      <c r="F14" s="12"/>
      <c r="G14" s="21"/>
      <c r="H14" s="12"/>
      <c r="I14" s="12"/>
      <c r="J14" s="25"/>
      <c r="K14" s="12"/>
      <c r="L14" s="23"/>
    </row>
    <row r="15" spans="1:15" s="3" customFormat="1" ht="36" x14ac:dyDescent="0.55000000000000004">
      <c r="A15" s="18"/>
      <c r="B15" s="12"/>
      <c r="C15" s="18" t="s">
        <v>20</v>
      </c>
      <c r="D15" s="26"/>
      <c r="E15" s="18"/>
      <c r="F15" s="12"/>
      <c r="G15" s="21"/>
      <c r="H15" s="12"/>
      <c r="I15" s="12"/>
      <c r="J15" s="25"/>
      <c r="K15" s="12"/>
      <c r="L15" s="23"/>
    </row>
    <row r="16" spans="1:15" s="3" customFormat="1" ht="36" x14ac:dyDescent="0.55000000000000004">
      <c r="A16" s="18"/>
      <c r="B16" s="12"/>
      <c r="C16" s="18" t="s">
        <v>27</v>
      </c>
      <c r="D16" s="26"/>
      <c r="E16" s="18"/>
      <c r="F16" s="12"/>
      <c r="G16" s="21"/>
      <c r="H16" s="12"/>
      <c r="I16" s="12"/>
      <c r="J16" s="25"/>
      <c r="K16" s="12"/>
      <c r="L16" s="23"/>
    </row>
    <row r="17" spans="1:12" ht="36" x14ac:dyDescent="0.55000000000000004">
      <c r="A17" s="18"/>
      <c r="B17" s="12"/>
      <c r="C17" s="12"/>
      <c r="D17" s="26"/>
      <c r="E17" s="18"/>
      <c r="F17" s="12"/>
      <c r="G17" s="21"/>
      <c r="H17" s="12"/>
      <c r="I17" s="12"/>
      <c r="J17" s="25"/>
      <c r="K17" s="12"/>
      <c r="L17" s="23"/>
    </row>
  </sheetData>
  <mergeCells count="18">
    <mergeCell ref="L5:L7"/>
    <mergeCell ref="F6:F7"/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</mergeCells>
  <pageMargins left="0.59055118110236204" right="0.196850393700787" top="0.44685039399999998" bottom="0.196850393700787" header="0.196850393700787" footer="0.196850393700787"/>
  <pageSetup paperSize="9" scale="3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ก.ค.2566</vt:lpstr>
      <vt:lpstr>ประกวด ก.ค.2566</vt:lpstr>
      <vt:lpstr>คัดเลือก มี.ค.2566</vt:lpstr>
      <vt:lpstr>'คัดเลือก มี.ค.2566'!Print_Area</vt:lpstr>
      <vt:lpstr>'เฉพาะเจาะจง ก.ค.2566'!Print_Area</vt:lpstr>
      <vt:lpstr>'ประกวด ก.ค.2566'!Print_Area</vt:lpstr>
      <vt:lpstr>'คัดเลือก มี.ค.2566'!Print_Titles</vt:lpstr>
      <vt:lpstr>'เฉพาะเจาะจง ก.ค.2566'!Print_Titles</vt:lpstr>
      <vt:lpstr>'ประกวด ก.ค.2566'!Print_Titles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2023-08-02T06:02:45Z</cp:lastPrinted>
  <dcterms:created xsi:type="dcterms:W3CDTF">2015-10-28T04:52:24Z</dcterms:created>
  <dcterms:modified xsi:type="dcterms:W3CDTF">2023-08-21T12:49:00Z</dcterms:modified>
</cp:coreProperties>
</file>